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'11'!$A$1:$E$7</definedName>
    <definedName name="_xlnm.Print_Area" localSheetId="3">'2'!$A$1:$B$12</definedName>
    <definedName name="_xlnm.Print_Area" localSheetId="4">'2-1'!$A$1:$B$12</definedName>
    <definedName name="_xlnm.Print_Area" localSheetId="5">'3'!$A$1:$E$23</definedName>
    <definedName name="_xlnm.Print_Area" localSheetId="6">'4'!$A$1:$F$35</definedName>
    <definedName name="_xlnm.Print_Area" localSheetId="7">'5'!$A$1:$K$18</definedName>
    <definedName name="_xlnm.Print_Area" localSheetId="8">'6'!$A$1:$E$24</definedName>
    <definedName name="_xlnm.Print_Area" localSheetId="9">'7'!$A$1:$E$42</definedName>
    <definedName name="_xlnm.Print_Area" localSheetId="10">'8'!$A$1:$H$17</definedName>
    <definedName name="_xlnm.Print_Area" localSheetId="11">'9'!$A$1:$E$34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alcChain.xml><?xml version="1.0" encoding="utf-8"?>
<calcChain xmlns="http://schemas.openxmlformats.org/spreadsheetml/2006/main">
  <c r="B12" i="34" l="1"/>
  <c r="B12" i="24"/>
  <c r="B8" i="25" l="1"/>
  <c r="B7" i="25" s="1"/>
  <c r="D35" i="23"/>
  <c r="B35" i="23"/>
  <c r="D7" i="18"/>
  <c r="E7" i="18"/>
  <c r="C7" i="18"/>
  <c r="D8" i="18"/>
  <c r="C8" i="18"/>
  <c r="E29" i="18"/>
  <c r="E19" i="18" s="1"/>
  <c r="C19" i="18"/>
  <c r="C29" i="18"/>
  <c r="D20" i="17"/>
  <c r="D19" i="17" s="1"/>
  <c r="C19" i="17"/>
  <c r="C20" i="17"/>
  <c r="C7" i="15"/>
  <c r="D7" i="15"/>
  <c r="B7" i="15"/>
  <c r="C8" i="15"/>
  <c r="D8" i="15"/>
  <c r="B8" i="15"/>
  <c r="C8" i="25"/>
  <c r="C12" i="25"/>
  <c r="C15" i="25"/>
  <c r="C19" i="25"/>
  <c r="C18" i="25" s="1"/>
  <c r="B19" i="25"/>
  <c r="B18" i="25" s="1"/>
  <c r="B15" i="25"/>
  <c r="B14" i="25" s="1"/>
  <c r="B12" i="25"/>
  <c r="C14" i="25"/>
  <c r="C21" i="25"/>
  <c r="B21" i="25"/>
  <c r="C7" i="25" l="1"/>
  <c r="C6" i="25" s="1"/>
  <c r="B6" i="25"/>
  <c r="B7" i="34"/>
  <c r="B5" i="24"/>
  <c r="B6" i="24" s="1"/>
  <c r="B8" i="24" s="1"/>
  <c r="D43" i="13"/>
  <c r="B43" i="13"/>
  <c r="D36" i="13"/>
  <c r="B36" i="13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  <c r="B5" i="34" l="1"/>
  <c r="B6" i="34" s="1"/>
  <c r="B8" i="34" s="1"/>
</calcChain>
</file>

<file path=xl/sharedStrings.xml><?xml version="1.0" encoding="utf-8"?>
<sst xmlns="http://schemas.openxmlformats.org/spreadsheetml/2006/main" count="391" uniqueCount="291">
  <si>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</si>
  <si>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</si>
  <si>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</si>
  <si>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</si>
  <si>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</si>
  <si>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</si>
  <si>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</si>
  <si>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</si>
  <si>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</si>
  <si>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</si>
  <si>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</si>
  <si>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</si>
  <si>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</si>
  <si>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</si>
  <si>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</si>
  <si>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</si>
  <si>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</si>
  <si>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</si>
  <si>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</si>
  <si>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</si>
  <si>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</si>
  <si>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</si>
  <si>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</si>
  <si>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</si>
  <si>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</si>
  <si>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</si>
  <si>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</si>
  <si>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</si>
  <si>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</si>
  <si>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</si>
  <si>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</si>
  <si>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</si>
  <si>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</si>
  <si>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</si>
  <si>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</si>
  <si>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</si>
  <si>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</si>
  <si>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</si>
  <si>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</si>
  <si>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</si>
  <si>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</si>
  <si>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</si>
  <si>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</si>
  <si>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</si>
  <si>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</si>
  <si>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</si>
  <si>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</si>
  <si>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</si>
  <si>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</si>
  <si>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</si>
  <si>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</si>
  <si>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</si>
  <si>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</si>
  <si>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</si>
  <si>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</si>
  <si>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</si>
  <si>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</si>
  <si>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</si>
  <si>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</si>
  <si>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</si>
  <si>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</si>
  <si>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</si>
  <si>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</si>
  <si>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</si>
  <si>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</si>
  <si>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</si>
  <si>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</si>
  <si>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</si>
  <si>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</si>
  <si>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</si>
  <si>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</si>
  <si>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</si>
  <si>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</si>
  <si>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</si>
  <si>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</si>
  <si>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</si>
  <si>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</si>
  <si>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</si>
  <si>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</si>
  <si>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</si>
  <si>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</si>
  <si>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</si>
  <si>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</si>
  <si>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</si>
  <si>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</si>
  <si>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</si>
  <si>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</si>
  <si>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</si>
  <si>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</si>
  <si>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</si>
  <si>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</si>
  <si>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</si>
  <si>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</si>
  <si>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</si>
  <si>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</si>
  <si>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</si>
  <si>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</si>
  <si>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</si>
  <si>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</si>
  <si>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</si>
  <si>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</si>
  <si>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</si>
  <si>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</si>
  <si>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</si>
  <si>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</si>
  <si>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</si>
  <si>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</si>
  <si>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</si>
  <si>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</si>
  <si>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</si>
  <si>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</si>
  <si>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</si>
  <si>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</si>
  <si>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</si>
  <si>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</si>
  <si>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</si>
  <si>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</si>
  <si>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</si>
  <si>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</si>
  <si>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</si>
  <si>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</si>
  <si>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</si>
  <si>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</si>
  <si>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</si>
  <si>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</si>
  <si>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</si>
  <si>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</si>
  <si>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</si>
  <si>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</si>
  <si>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</si>
  <si>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</si>
  <si>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</si>
  <si>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</si>
  <si>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</si>
  <si>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</si>
  <si>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</si>
  <si>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</si>
  <si>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</si>
  <si>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</si>
  <si>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</si>
  <si>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</si>
  <si>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</si>
  <si>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</si>
  <si>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</si>
  <si>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</si>
  <si>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</si>
  <si>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</si>
  <si>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</si>
  <si>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</si>
  <si>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</si>
  <si>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</si>
  <si>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</si>
  <si>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</si>
  <si>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</si>
  <si>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</si>
  <si>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</si>
  <si>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</si>
  <si>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</si>
  <si>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</si>
  <si>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</si>
  <si>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</si>
  <si>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</si>
  <si>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</si>
  <si>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</si>
  <si>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资源勘探工业信息等支出</t>
  </si>
  <si>
    <t xml:space="preserve">  资源勘探开发</t>
  </si>
  <si>
    <t>住房保障支出</t>
  </si>
  <si>
    <t xml:space="preserve">  住房改革支出</t>
  </si>
  <si>
    <t xml:space="preserve">    住房公积金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</si>
  <si>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</si>
  <si>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</si>
  <si>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</si>
  <si>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</si>
  <si>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</si>
  <si>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</si>
  <si>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</si>
  <si>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</si>
  <si>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</si>
  <si>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</si>
  <si>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</si>
  <si>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215</t>
  </si>
  <si>
    <t xml:space="preserve">  21501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</si>
  <si>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</si>
  <si>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</si>
  <si>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</si>
  <si>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</si>
  <si>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</si>
  <si>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</si>
  <si>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</si>
  <si>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</si>
  <si>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</si>
  <si>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</si>
  <si>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</si>
  <si>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</si>
  <si>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</si>
  <si>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</si>
  <si>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</si>
  <si>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</si>
  <si>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</si>
  <si>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</si>
  <si>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</si>
  <si>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</si>
  <si>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</si>
  <si>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</si>
  <si>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</si>
  <si>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</si>
  <si>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</si>
  <si>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</si>
  <si>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</si>
  <si>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</si>
  <si>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</si>
  <si>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</si>
  <si>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</si>
  <si>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</si>
  <si>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</si>
  <si>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</si>
  <si>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</si>
  <si>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</si>
  <si>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</si>
  <si>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</si>
  <si>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</si>
  <si>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</si>
  <si>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</si>
  <si>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</si>
  <si>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</si>
  <si>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</si>
  <si>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</si>
  <si>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</si>
  <si>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</si>
  <si>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</si>
  <si>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</si>
  <si>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</si>
  <si>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</si>
  <si>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</si>
  <si>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</si>
  <si>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</si>
  <si>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</si>
  <si>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</si>
  <si>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</si>
  <si>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</si>
  <si>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</si>
  <si>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</si>
  <si>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</si>
  <si>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</si>
  <si>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</si>
  <si>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</si>
  <si>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</si>
  <si>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</si>
  <si>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</si>
  <si>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</si>
  <si>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</si>
  <si>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</si>
  <si>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</si>
  <si>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</si>
  <si>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</si>
  <si>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</si>
  <si>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</si>
  <si>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</si>
  <si>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</si>
  <si>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</si>
  <si>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</si>
  <si>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</si>
  <si>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</si>
  <si>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</si>
  <si>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</si>
  <si>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</si>
  <si>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</si>
  <si>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</si>
  <si>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</si>
  <si>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</si>
  <si>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</si>
  <si>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</si>
  <si>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</si>
  <si>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</si>
  <si>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</si>
  <si>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</si>
  <si>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奖励金</t>
  </si>
  <si>
    <t>部门管理转移支付表</t>
  </si>
  <si>
    <t>一般公共预算项目支出</t>
  </si>
  <si>
    <t>政府性基金预算项目支出</t>
  </si>
  <si>
    <t>国有资本经营预算项目支出</t>
  </si>
  <si>
    <t>甘肃省煤田地质局</t>
  </si>
  <si>
    <t xml:space="preserve">  甘肃煤田地质局一四六队</t>
  </si>
  <si>
    <t xml:space="preserve">    煤炭勘探开采和洗选</t>
  </si>
  <si>
    <t xml:space="preserve">    2150104</t>
  </si>
  <si>
    <t>单位名称：甘肃煤田地质局一四六队</t>
    <phoneticPr fontId="8" type="noConversion"/>
  </si>
  <si>
    <t>单位代码：355004</t>
    <phoneticPr fontId="8" type="noConversion"/>
  </si>
  <si>
    <t>编制日期： 2021 年 3 月 3 日</t>
    <phoneticPr fontId="8" type="noConversion"/>
  </si>
  <si>
    <t>部门领导：马永辉</t>
    <phoneticPr fontId="8" type="noConversion"/>
  </si>
  <si>
    <t>财务负责人：陈苏平</t>
    <phoneticPr fontId="8" type="noConversion"/>
  </si>
  <si>
    <t xml:space="preserve">    制表人：吴琼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</si>
</sst>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6" x14ac:knownFonts="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26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22" fillId="0" borderId="0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 wrapText="1"/>
    </xf>
    <xf numFmtId="3" fontId="27" fillId="0" borderId="19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vertical="center"/>
    </xf>
    <xf numFmtId="176" fontId="27" fillId="0" borderId="19" xfId="0" applyNumberFormat="1" applyFont="1" applyFill="1" applyBorder="1" applyAlignment="1" applyProtection="1">
      <alignment horizontal="right" vertical="center"/>
    </xf>
    <xf numFmtId="176" fontId="27" fillId="0" borderId="19" xfId="0" applyNumberFormat="1" applyFont="1" applyFill="1" applyBorder="1" applyAlignment="1" applyProtection="1">
      <alignment horizontal="right" vertical="center" wrapText="1"/>
    </xf>
    <xf numFmtId="176" fontId="27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33" fillId="0" borderId="20" xfId="0" applyFont="1" applyBorder="1" applyAlignment="1" applyProtection="1"/>
    <xf numFmtId="0" fontId="35" fillId="0" borderId="0" xfId="0" applyFont="1" applyBorder="1" applyAlignment="1" applyProtection="1">
      <alignment vertical="top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34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4" fontId="29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Fill="1"/>
    <xf numFmtId="176" fontId="27" fillId="0" borderId="5" xfId="0" applyNumberFormat="1" applyFont="1" applyBorder="1" applyAlignment="1">
      <alignment horizontal="right" vertical="center"/>
    </xf>
    <xf numFmtId="176" fontId="27" fillId="0" borderId="7" xfId="0" applyNumberFormat="1" applyFont="1" applyBorder="1" applyAlignment="1">
      <alignment horizontal="right" vertical="center"/>
    </xf>
    <xf numFmtId="176" fontId="29" fillId="0" borderId="5" xfId="0" applyNumberFormat="1" applyFont="1" applyBorder="1" applyAlignment="1">
      <alignment horizontal="right" vertical="center"/>
    </xf>
    <xf numFmtId="176" fontId="29" fillId="0" borderId="7" xfId="0" applyNumberFormat="1" applyFont="1" applyBorder="1" applyAlignment="1">
      <alignment horizontal="right" vertical="center"/>
    </xf>
    <xf numFmtId="176" fontId="29" fillId="0" borderId="22" xfId="0" applyNumberFormat="1" applyFont="1" applyBorder="1" applyAlignment="1">
      <alignment horizontal="right" vertical="center"/>
    </xf>
    <xf numFmtId="0" fontId="22" fillId="0" borderId="17" xfId="0" applyFont="1" applyBorder="1" applyAlignment="1" applyProtection="1"/>
    <xf numFmtId="179" fontId="29" fillId="0" borderId="5" xfId="0" applyNumberFormat="1" applyFont="1" applyBorder="1" applyAlignment="1">
      <alignment horizontal="right" vertical="center" wrapText="1"/>
    </xf>
    <xf numFmtId="176" fontId="29" fillId="0" borderId="12" xfId="0" applyNumberFormat="1" applyFont="1" applyBorder="1" applyAlignment="1">
      <alignment horizontal="right" vertical="center" wrapText="1"/>
    </xf>
    <xf numFmtId="4" fontId="29" fillId="0" borderId="12" xfId="0" applyNumberFormat="1" applyFont="1" applyBorder="1" applyAlignment="1">
      <alignment horizontal="right" vertical="center" wrapText="1"/>
    </xf>
    <xf numFmtId="49" fontId="27" fillId="0" borderId="5" xfId="0" applyNumberFormat="1" applyFont="1" applyBorder="1" applyAlignment="1">
      <alignment horizontal="left" vertical="center"/>
    </xf>
    <xf numFmtId="4" fontId="27" fillId="0" borderId="7" xfId="0" applyNumberFormat="1" applyFont="1" applyBorder="1" applyAlignment="1">
      <alignment horizontal="right" vertical="center"/>
    </xf>
    <xf numFmtId="49" fontId="29" fillId="0" borderId="5" xfId="0" applyNumberFormat="1" applyFont="1" applyBorder="1" applyAlignment="1">
      <alignment horizontal="left" vertical="center"/>
    </xf>
    <xf numFmtId="4" fontId="29" fillId="0" borderId="7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27" fillId="0" borderId="9" xfId="0" applyNumberFormat="1" applyFont="1" applyBorder="1" applyAlignment="1">
      <alignment horizontal="right" vertical="center"/>
    </xf>
    <xf numFmtId="176" fontId="27" fillId="0" borderId="10" xfId="0" applyNumberFormat="1" applyFont="1" applyBorder="1" applyAlignment="1">
      <alignment horizontal="right" vertical="center"/>
    </xf>
    <xf numFmtId="4" fontId="29" fillId="0" borderId="11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176" fontId="29" fillId="0" borderId="25" xfId="0" applyNumberFormat="1" applyFont="1" applyBorder="1" applyAlignment="1">
      <alignment horizontal="right" vertical="center"/>
    </xf>
    <xf numFmtId="176" fontId="27" fillId="0" borderId="17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vertical="center"/>
    </xf>
    <xf numFmtId="176" fontId="27" fillId="0" borderId="7" xfId="0" applyNumberFormat="1" applyFont="1" applyBorder="1" applyAlignment="1">
      <alignment horizontal="right" vertical="center" wrapText="1"/>
    </xf>
    <xf numFmtId="176" fontId="27" fillId="0" borderId="1" xfId="0" applyNumberFormat="1" applyFont="1" applyBorder="1" applyAlignment="1">
      <alignment horizontal="right" vertical="center" wrapText="1"/>
    </xf>
    <xf numFmtId="49" fontId="29" fillId="0" borderId="5" xfId="0" applyNumberFormat="1" applyFont="1" applyBorder="1" applyAlignment="1">
      <alignment vertical="center"/>
    </xf>
    <xf numFmtId="176" fontId="29" fillId="0" borderId="7" xfId="0" applyNumberFormat="1" applyFont="1" applyBorder="1" applyAlignment="1">
      <alignment horizontal="right" vertical="center" wrapText="1"/>
    </xf>
    <xf numFmtId="176" fontId="29" fillId="0" borderId="1" xfId="0" applyNumberFormat="1" applyFont="1" applyBorder="1" applyAlignment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 wrapText="1"/>
    </xf>
    <xf numFmtId="4" fontId="27" fillId="0" borderId="1" xfId="0" applyNumberFormat="1" applyFont="1" applyFill="1" applyBorder="1" applyAlignment="1" applyProtection="1">
      <alignment horizontal="right" vertical="center" wrapText="1"/>
    </xf>
    <xf numFmtId="0" fontId="4" fillId="0" borderId="26" xfId="0" applyNumberFormat="1" applyFont="1" applyFill="1" applyBorder="1" applyAlignment="1" applyProtection="1">
      <alignment horizontal="left" vertical="center"/>
    </xf>
    <xf numFmtId="176" fontId="29" fillId="0" borderId="29" xfId="0" applyNumberFormat="1" applyFont="1" applyBorder="1" applyAlignment="1">
      <alignment horizontal="righ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176" fontId="29" fillId="0" borderId="30" xfId="0" applyNumberFormat="1" applyFont="1" applyBorder="1" applyAlignment="1">
      <alignment horizontal="right" vertical="center"/>
    </xf>
    <xf numFmtId="0" fontId="4" fillId="0" borderId="17" xfId="0" applyNumberFormat="1" applyFont="1" applyFill="1" applyBorder="1" applyAlignment="1" applyProtection="1">
      <alignment horizontal="left" vertical="center"/>
    </xf>
    <xf numFmtId="179" fontId="29" fillId="0" borderId="11" xfId="0" applyNumberFormat="1" applyFont="1" applyBorder="1" applyAlignment="1">
      <alignment horizontal="right" vertical="center" wrapText="1"/>
    </xf>
    <xf numFmtId="176" fontId="27" fillId="0" borderId="11" xfId="0" applyNumberFormat="1" applyFont="1" applyBorder="1" applyAlignment="1">
      <alignment horizontal="right" vertical="center"/>
    </xf>
    <xf numFmtId="176" fontId="29" fillId="0" borderId="12" xfId="0" applyNumberFormat="1" applyFont="1" applyBorder="1" applyAlignment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23">
    <cellStyle name="常规" xfId="0" builtinId="0"/>
    <cellStyle name="常规 2" xfId="1"/>
    <cellStyle name="常规 2 2" xfId="6"/>
    <cellStyle name="常规 2 3" xfId="5"/>
    <cellStyle name="常规 2 4" xfId="12"/>
    <cellStyle name="常规 2 5" xfId="11"/>
    <cellStyle name="常规 2 6" xfId="17"/>
    <cellStyle name="常规 2 7" xfId="20"/>
    <cellStyle name="常规 3" xfId="2"/>
    <cellStyle name="常规 3 2" xfId="7"/>
    <cellStyle name="常规 3 3" xfId="9"/>
    <cellStyle name="常规 3 4" xfId="13"/>
    <cellStyle name="常规 3 5" xfId="15"/>
    <cellStyle name="常规 3 6" xfId="18"/>
    <cellStyle name="常规 3 7" xfId="21"/>
    <cellStyle name="常规 4" xfId="3"/>
    <cellStyle name="常规 4 2" xfId="8"/>
    <cellStyle name="常规 4 3" xfId="10"/>
    <cellStyle name="常规 4 4" xfId="14"/>
    <cellStyle name="常规 4 5" xfId="16"/>
    <cellStyle name="常规 4 6" xfId="19"/>
    <cellStyle name="常规 4 7" xfId="22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tabSelected="1" zoomScaleNormal="100" workbookViewId="0">
      <selection activeCell="H29" sqref="H29"/>
    </sheetView>
  </sheetViews>
  <sheetFormatPr defaultColWidth="9.140625" defaultRowHeight="12.75" customHeight="1" x14ac:dyDescent="0.15"/>
  <cols>
    <col min="1" max="9" width="17.140625" style="7" customWidth="1"/>
    <col min="10" max="10" width="9" style="7" customWidth="1"/>
    <col min="11" max="16384" width="9.140625" style="8"/>
  </cols>
  <sheetData>
    <row r="2" spans="1:10" ht="14.25" customHeight="1" x14ac:dyDescent="0.2">
      <c r="A2" s="45"/>
      <c r="B2" s="44"/>
      <c r="C2" s="44"/>
      <c r="D2" s="44"/>
      <c r="E2" s="44"/>
      <c r="F2" s="44"/>
      <c r="G2" s="44"/>
      <c r="H2" s="44"/>
      <c r="I2" s="44"/>
      <c r="J2"/>
    </row>
    <row r="3" spans="1:10" ht="18.75" customHeight="1" x14ac:dyDescent="0.2">
      <c r="A3" s="46" t="s">
        <v>286</v>
      </c>
      <c r="B3" s="46"/>
      <c r="C3" s="46"/>
      <c r="D3" s="46"/>
      <c r="E3" s="46"/>
      <c r="F3" s="46"/>
      <c r="G3" s="46"/>
      <c r="H3" s="46"/>
      <c r="I3" s="46"/>
      <c r="J3"/>
    </row>
    <row r="4" spans="1:10" ht="16.5" customHeight="1" x14ac:dyDescent="0.2">
      <c r="A4" s="46" t="s">
        <v>285</v>
      </c>
      <c r="B4" s="46"/>
      <c r="C4" s="46"/>
      <c r="D4" s="46"/>
      <c r="E4" s="46"/>
      <c r="F4" s="46"/>
      <c r="G4" s="46"/>
      <c r="H4" s="46"/>
      <c r="I4" s="46"/>
      <c r="J4"/>
    </row>
    <row r="5" spans="1:10" ht="14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/>
    </row>
    <row r="6" spans="1:10" ht="14.2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/>
    </row>
    <row r="7" spans="1:10" ht="14.2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/>
    </row>
    <row r="8" spans="1:10" ht="14.25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/>
    </row>
    <row r="9" spans="1:10" ht="33" customHeight="1" x14ac:dyDescent="0.2">
      <c r="A9" s="192" t="s">
        <v>0</v>
      </c>
      <c r="B9" s="192"/>
      <c r="C9" s="192"/>
      <c r="D9" s="192"/>
      <c r="E9" s="192"/>
      <c r="F9" s="192"/>
      <c r="G9" s="192"/>
      <c r="H9" s="192"/>
      <c r="I9" s="192"/>
      <c r="J9"/>
    </row>
    <row r="10" spans="1:10" ht="14.25" customHeight="1" x14ac:dyDescent="0.2">
      <c r="A10" s="46"/>
      <c r="B10" s="46"/>
      <c r="C10" s="46"/>
      <c r="D10" s="46"/>
      <c r="E10" s="46"/>
      <c r="F10" s="46"/>
      <c r="G10" s="46"/>
      <c r="H10" s="46"/>
      <c r="I10" s="46"/>
      <c r="J10"/>
    </row>
    <row r="11" spans="1:10" ht="14.25" customHeight="1" x14ac:dyDescent="0.2">
      <c r="A11" s="46"/>
      <c r="B11" s="46"/>
      <c r="C11" s="46"/>
      <c r="D11" s="46"/>
      <c r="E11" s="46"/>
      <c r="F11" s="46"/>
      <c r="G11" s="46"/>
      <c r="H11" s="46"/>
      <c r="I11" s="46"/>
      <c r="J11"/>
    </row>
    <row r="12" spans="1:10" ht="14.25" customHeight="1" x14ac:dyDescent="0.2">
      <c r="A12" s="46"/>
      <c r="B12" s="46"/>
      <c r="C12" s="46"/>
      <c r="D12" s="46"/>
      <c r="E12" s="46"/>
      <c r="F12" s="46"/>
      <c r="G12" s="46"/>
      <c r="H12" s="46"/>
      <c r="I12" s="46"/>
      <c r="J12"/>
    </row>
    <row r="13" spans="1:10" ht="14.25" customHeight="1" x14ac:dyDescent="0.2">
      <c r="A13" s="46"/>
      <c r="B13" s="46"/>
      <c r="C13" s="46"/>
      <c r="D13" s="46"/>
      <c r="E13" s="46"/>
      <c r="F13" s="46"/>
      <c r="G13" s="46"/>
      <c r="H13" s="46"/>
      <c r="I13" s="46"/>
      <c r="J13"/>
    </row>
    <row r="14" spans="1:10" ht="14.25" customHeight="1" x14ac:dyDescent="0.2">
      <c r="A14" s="46"/>
      <c r="B14" s="46"/>
      <c r="C14" s="46"/>
      <c r="D14" s="46"/>
      <c r="E14" s="46"/>
      <c r="F14" s="46"/>
      <c r="G14" s="46"/>
      <c r="H14" s="46"/>
      <c r="I14" s="46"/>
      <c r="J14"/>
    </row>
    <row r="15" spans="1:10" ht="14.25" customHeight="1" x14ac:dyDescent="0.2">
      <c r="A15" s="46"/>
      <c r="B15" s="46"/>
      <c r="C15" s="46"/>
      <c r="D15" s="46"/>
      <c r="E15" s="46"/>
      <c r="F15" s="46"/>
      <c r="G15" s="46"/>
      <c r="H15" s="46"/>
      <c r="I15" s="46"/>
      <c r="J15"/>
    </row>
    <row r="16" spans="1:10" ht="14.25" customHeight="1" x14ac:dyDescent="0.2">
      <c r="A16" s="46"/>
      <c r="B16" s="46"/>
      <c r="C16" s="46"/>
      <c r="D16" s="46"/>
      <c r="E16" s="46"/>
      <c r="F16" s="46"/>
      <c r="G16" s="46"/>
      <c r="H16" s="46"/>
      <c r="I16" s="46"/>
      <c r="J16"/>
    </row>
    <row r="17" spans="1:10" ht="14.25" customHeight="1" x14ac:dyDescent="0.2">
      <c r="A17" s="46"/>
      <c r="B17" s="46"/>
      <c r="C17" s="46"/>
      <c r="D17" s="46"/>
      <c r="E17" s="46"/>
      <c r="F17" s="46"/>
      <c r="G17" s="46"/>
      <c r="H17" s="46"/>
      <c r="I17" s="46"/>
      <c r="J17"/>
    </row>
    <row r="18" spans="1:10" ht="14.2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/>
    </row>
    <row r="19" spans="1:10" ht="14.25" customHeight="1" x14ac:dyDescent="0.2">
      <c r="A19" s="193" t="s">
        <v>287</v>
      </c>
      <c r="B19" s="194"/>
      <c r="C19" s="194"/>
      <c r="D19" s="194"/>
      <c r="E19" s="194"/>
      <c r="F19" s="194"/>
      <c r="G19" s="194"/>
      <c r="H19" s="194"/>
      <c r="I19" s="194"/>
      <c r="J19"/>
    </row>
    <row r="20" spans="1:10" ht="14.25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/>
    </row>
    <row r="21" spans="1:10" ht="14.25" customHeight="1" x14ac:dyDescent="0.2">
      <c r="A21" s="46"/>
      <c r="B21" s="46"/>
      <c r="C21" s="46"/>
      <c r="D21" s="46"/>
      <c r="E21" s="46"/>
      <c r="F21" s="46"/>
      <c r="G21" s="46"/>
      <c r="H21" s="44"/>
      <c r="I21" s="46"/>
      <c r="J21"/>
    </row>
    <row r="22" spans="1:10" ht="14.25" customHeight="1" x14ac:dyDescent="0.2">
      <c r="A22" s="46"/>
      <c r="B22" s="46" t="s">
        <v>288</v>
      </c>
      <c r="C22" s="44"/>
      <c r="D22" s="44"/>
      <c r="E22" s="46" t="s">
        <v>289</v>
      </c>
      <c r="F22" s="44"/>
      <c r="G22" s="46" t="s">
        <v>290</v>
      </c>
      <c r="H22" s="44"/>
      <c r="I22" s="46"/>
      <c r="J22"/>
    </row>
    <row r="23" spans="1:10" ht="15.75" customHeight="1" x14ac:dyDescent="0.2">
      <c r="A23" s="44"/>
      <c r="B23" s="46" t="s">
        <v>1</v>
      </c>
      <c r="C23" s="44"/>
      <c r="D23" s="44"/>
      <c r="E23" s="44"/>
      <c r="F23" s="44"/>
      <c r="G23" s="44"/>
      <c r="H23" s="44"/>
      <c r="I23" s="44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scale="92" orientation="landscape" horizontalDpi="300" vertic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>
      <selection activeCell="B19" sqref="B19"/>
    </sheetView>
  </sheetViews>
  <sheetFormatPr defaultColWidth="9.140625" defaultRowHeight="12.75" customHeight="1" x14ac:dyDescent="0.15"/>
  <cols>
    <col min="1" max="1" width="9.140625" style="7"/>
    <col min="2" max="2" width="65.28515625" style="7" customWidth="1"/>
    <col min="3" max="3" width="45.7109375" style="7" customWidth="1"/>
    <col min="4" max="4" width="9.140625" style="7"/>
    <col min="5" max="16384" width="9.140625" style="8"/>
  </cols>
  <sheetData>
    <row r="1" spans="1:4" ht="24.75" customHeight="1" x14ac:dyDescent="0.2">
      <c r="A1" s="44"/>
      <c r="B1" s="48"/>
      <c r="C1" s="48"/>
      <c r="D1" s="44"/>
    </row>
    <row r="2" spans="1:4" ht="24.75" customHeight="1" x14ac:dyDescent="0.2">
      <c r="A2" s="44"/>
      <c r="B2" s="195" t="s">
        <v>2</v>
      </c>
      <c r="C2" s="195"/>
      <c r="D2" s="44"/>
    </row>
    <row r="3" spans="1:4" ht="24.75" customHeight="1" x14ac:dyDescent="0.2">
      <c r="A3" s="44"/>
      <c r="B3" s="49"/>
      <c r="C3" s="48"/>
      <c r="D3" s="44"/>
    </row>
    <row r="4" spans="1:4" ht="24.75" customHeight="1" x14ac:dyDescent="0.2">
      <c r="A4" s="44"/>
      <c r="B4" s="55" t="s">
        <v>3</v>
      </c>
      <c r="C4" s="56" t="s">
        <v>4</v>
      </c>
      <c r="D4" s="44"/>
    </row>
    <row r="5" spans="1:4" ht="24.75" customHeight="1" x14ac:dyDescent="0.2">
      <c r="A5" s="44"/>
      <c r="B5" s="57" t="s">
        <v>98</v>
      </c>
      <c r="C5" s="50"/>
      <c r="D5" s="44"/>
    </row>
    <row r="6" spans="1:4" ht="24.75" customHeight="1" x14ac:dyDescent="0.2">
      <c r="A6" s="44"/>
      <c r="B6" s="57" t="s">
        <v>99</v>
      </c>
      <c r="C6" s="50" t="s">
        <v>5</v>
      </c>
      <c r="D6" s="44"/>
    </row>
    <row r="7" spans="1:4" ht="24.75" customHeight="1" x14ac:dyDescent="0.2">
      <c r="A7" s="44"/>
      <c r="B7" s="57" t="s">
        <v>100</v>
      </c>
      <c r="C7" s="50" t="s">
        <v>6</v>
      </c>
      <c r="D7" s="44"/>
    </row>
    <row r="8" spans="1:4" ht="24.75" customHeight="1" x14ac:dyDescent="0.2">
      <c r="A8" s="44"/>
      <c r="B8" s="57" t="s">
        <v>101</v>
      </c>
      <c r="C8" s="50"/>
      <c r="D8" s="44"/>
    </row>
    <row r="9" spans="1:4" ht="24.75" customHeight="1" x14ac:dyDescent="0.2">
      <c r="A9" s="44"/>
      <c r="B9" s="57" t="s">
        <v>102</v>
      </c>
      <c r="C9" s="50" t="s">
        <v>7</v>
      </c>
      <c r="D9" s="44"/>
    </row>
    <row r="10" spans="1:4" ht="24.75" customHeight="1" x14ac:dyDescent="0.2">
      <c r="A10" s="44"/>
      <c r="B10" s="57" t="s">
        <v>103</v>
      </c>
      <c r="C10" s="50" t="s">
        <v>8</v>
      </c>
      <c r="D10" s="44"/>
    </row>
    <row r="11" spans="1:4" ht="24.75" customHeight="1" x14ac:dyDescent="0.2">
      <c r="A11" s="44"/>
      <c r="B11" s="58" t="s">
        <v>104</v>
      </c>
      <c r="C11" s="50" t="s">
        <v>9</v>
      </c>
      <c r="D11" s="44"/>
    </row>
    <row r="12" spans="1:4" ht="24.75" customHeight="1" x14ac:dyDescent="0.2">
      <c r="A12" s="44"/>
      <c r="B12" s="59" t="s">
        <v>105</v>
      </c>
      <c r="C12" s="51" t="s">
        <v>10</v>
      </c>
      <c r="D12" s="44"/>
    </row>
    <row r="13" spans="1:4" ht="24.75" customHeight="1" x14ac:dyDescent="0.2">
      <c r="A13" s="44"/>
      <c r="B13" s="59" t="s">
        <v>106</v>
      </c>
      <c r="C13" s="52"/>
      <c r="D13" s="44"/>
    </row>
    <row r="14" spans="1:4" ht="24.75" customHeight="1" x14ac:dyDescent="0.2">
      <c r="A14" s="44"/>
      <c r="B14" s="59" t="s">
        <v>107</v>
      </c>
      <c r="C14" s="52"/>
      <c r="D14" s="44"/>
    </row>
    <row r="15" spans="1:4" ht="24.75" customHeight="1" x14ac:dyDescent="0.2">
      <c r="A15" s="44"/>
      <c r="B15" s="60" t="s">
        <v>147</v>
      </c>
      <c r="C15" s="54"/>
      <c r="D15" s="44"/>
    </row>
    <row r="16" spans="1:4" ht="24.75" customHeight="1" x14ac:dyDescent="0.2">
      <c r="A16" s="44"/>
      <c r="B16" s="48"/>
      <c r="C16" s="48"/>
      <c r="D16" s="44"/>
    </row>
    <row r="17" spans="1:4" ht="24.75" customHeight="1" x14ac:dyDescent="0.2">
      <c r="A17" s="44"/>
      <c r="B17" s="44"/>
      <c r="C17" s="44"/>
      <c r="D17" s="44"/>
    </row>
    <row r="18" spans="1:4" ht="24.75" customHeight="1" x14ac:dyDescent="0.2">
      <c r="A18" s="44"/>
      <c r="B18" s="44"/>
      <c r="C18" s="44"/>
      <c r="D18" s="44"/>
    </row>
    <row r="19" spans="1:4" ht="24.75" customHeight="1" x14ac:dyDescent="0.2">
      <c r="A19" s="44"/>
      <c r="B19" s="44"/>
      <c r="C19" s="44"/>
      <c r="D19" s="44"/>
    </row>
    <row r="20" spans="1:4" ht="24.75" customHeight="1" x14ac:dyDescent="0.2">
      <c r="A20" s="44"/>
      <c r="B20" s="44"/>
      <c r="C20" s="44"/>
      <c r="D20" s="44"/>
    </row>
    <row r="21" spans="1:4" ht="24.75" customHeight="1" x14ac:dyDescent="0.2">
      <c r="A21" s="44"/>
      <c r="B21" s="44"/>
      <c r="C21" s="44"/>
      <c r="D21" s="44"/>
    </row>
    <row r="22" spans="1:4" ht="24.75" customHeight="1" x14ac:dyDescent="0.2">
      <c r="A22" s="44"/>
      <c r="B22" s="44"/>
      <c r="C22" s="44"/>
      <c r="D22" s="44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showZeros="0" topLeftCell="A25" zoomScaleNormal="100" workbookViewId="0">
      <selection activeCell="I14" sqref="I14"/>
    </sheetView>
  </sheetViews>
  <sheetFormatPr defaultColWidth="9.140625" defaultRowHeight="12.75" customHeight="1" x14ac:dyDescent="0.15"/>
  <cols>
    <col min="1" max="1" width="29.7109375" style="26" customWidth="1"/>
    <col min="2" max="2" width="17.5703125" style="26" customWidth="1"/>
    <col min="3" max="3" width="28.5703125" style="26" customWidth="1"/>
    <col min="4" max="4" width="15.5703125" style="26" customWidth="1"/>
    <col min="5" max="16384" width="9.140625" style="27"/>
  </cols>
  <sheetData>
    <row r="1" spans="1:4" ht="24.75" customHeight="1" x14ac:dyDescent="0.15">
      <c r="A1" s="25" t="s">
        <v>11</v>
      </c>
    </row>
    <row r="2" spans="1:4" ht="24.75" customHeight="1" x14ac:dyDescent="0.15">
      <c r="A2" s="196" t="s">
        <v>92</v>
      </c>
      <c r="B2" s="196"/>
      <c r="C2" s="196"/>
      <c r="D2" s="196"/>
    </row>
    <row r="3" spans="1:4" ht="24.75" customHeight="1" x14ac:dyDescent="0.15">
      <c r="A3" s="28"/>
      <c r="B3" s="29"/>
      <c r="C3" s="30"/>
      <c r="D3" s="31" t="s">
        <v>12</v>
      </c>
    </row>
    <row r="4" spans="1:4" ht="24.75" customHeight="1" x14ac:dyDescent="0.15">
      <c r="A4" s="197" t="s">
        <v>13</v>
      </c>
      <c r="B4" s="198"/>
      <c r="C4" s="198" t="s">
        <v>14</v>
      </c>
      <c r="D4" s="199"/>
    </row>
    <row r="5" spans="1:4" ht="24.75" customHeight="1" x14ac:dyDescent="0.15">
      <c r="A5" s="32" t="s">
        <v>15</v>
      </c>
      <c r="B5" s="33" t="s">
        <v>16</v>
      </c>
      <c r="C5" s="33" t="s">
        <v>15</v>
      </c>
      <c r="D5" s="34" t="s">
        <v>16</v>
      </c>
    </row>
    <row r="6" spans="1:4" s="64" customFormat="1" ht="24.75" customHeight="1" x14ac:dyDescent="0.15">
      <c r="A6" s="47" t="s">
        <v>17</v>
      </c>
      <c r="B6" s="43">
        <v>2587.4899999999998</v>
      </c>
      <c r="C6" s="62" t="s">
        <v>109</v>
      </c>
      <c r="D6" s="63"/>
    </row>
    <row r="7" spans="1:4" s="64" customFormat="1" ht="24.75" customHeight="1" x14ac:dyDescent="0.15">
      <c r="A7" s="47" t="s">
        <v>18</v>
      </c>
      <c r="B7" s="65"/>
      <c r="C7" s="62" t="s">
        <v>110</v>
      </c>
      <c r="D7" s="63"/>
    </row>
    <row r="8" spans="1:4" s="64" customFormat="1" ht="24.75" customHeight="1" x14ac:dyDescent="0.15">
      <c r="A8" s="66" t="s">
        <v>20</v>
      </c>
      <c r="B8" s="65"/>
      <c r="C8" s="62" t="s">
        <v>111</v>
      </c>
      <c r="D8" s="63"/>
    </row>
    <row r="9" spans="1:4" s="64" customFormat="1" ht="24.75" customHeight="1" x14ac:dyDescent="0.15">
      <c r="A9" s="47" t="s">
        <v>22</v>
      </c>
      <c r="B9" s="65"/>
      <c r="C9" s="62" t="s">
        <v>112</v>
      </c>
      <c r="D9" s="63"/>
    </row>
    <row r="10" spans="1:4" s="64" customFormat="1" ht="24.75" customHeight="1" x14ac:dyDescent="0.15">
      <c r="A10" s="47" t="s">
        <v>24</v>
      </c>
      <c r="B10" s="65"/>
      <c r="C10" s="62" t="s">
        <v>127</v>
      </c>
      <c r="D10" s="63"/>
    </row>
    <row r="11" spans="1:4" s="64" customFormat="1" ht="24.75" customHeight="1" x14ac:dyDescent="0.15">
      <c r="A11" s="66" t="s">
        <v>26</v>
      </c>
      <c r="B11" s="65"/>
      <c r="C11" s="62" t="s">
        <v>126</v>
      </c>
      <c r="D11" s="67"/>
    </row>
    <row r="12" spans="1:4" s="64" customFormat="1" ht="24.75" customHeight="1" x14ac:dyDescent="0.15">
      <c r="A12" s="66" t="s">
        <v>28</v>
      </c>
      <c r="B12" s="65"/>
      <c r="C12" s="62" t="s">
        <v>131</v>
      </c>
      <c r="D12" s="68"/>
    </row>
    <row r="13" spans="1:4" s="64" customFormat="1" ht="24.75" customHeight="1" x14ac:dyDescent="0.15">
      <c r="A13" s="47" t="s">
        <v>30</v>
      </c>
      <c r="B13" s="65">
        <v>5100</v>
      </c>
      <c r="C13" s="62" t="s">
        <v>125</v>
      </c>
      <c r="D13" s="69">
        <v>369.08</v>
      </c>
    </row>
    <row r="14" spans="1:4" s="64" customFormat="1" ht="24.75" customHeight="1" x14ac:dyDescent="0.15">
      <c r="A14" s="47" t="s">
        <v>32</v>
      </c>
      <c r="B14" s="65"/>
      <c r="C14" s="62" t="s">
        <v>124</v>
      </c>
      <c r="D14" s="69"/>
    </row>
    <row r="15" spans="1:4" s="64" customFormat="1" ht="24.75" customHeight="1" x14ac:dyDescent="0.15">
      <c r="A15" s="66"/>
      <c r="B15" s="62"/>
      <c r="C15" s="62" t="s">
        <v>132</v>
      </c>
      <c r="D15" s="69">
        <v>221.16</v>
      </c>
    </row>
    <row r="16" spans="1:4" s="64" customFormat="1" ht="24.75" customHeight="1" x14ac:dyDescent="0.15">
      <c r="A16" s="66"/>
      <c r="B16" s="62"/>
      <c r="C16" s="62" t="s">
        <v>123</v>
      </c>
      <c r="D16" s="69"/>
    </row>
    <row r="17" spans="1:4" s="64" customFormat="1" ht="24.75" customHeight="1" x14ac:dyDescent="0.15">
      <c r="A17" s="47"/>
      <c r="B17" s="62"/>
      <c r="C17" s="62" t="s">
        <v>122</v>
      </c>
      <c r="D17" s="69"/>
    </row>
    <row r="18" spans="1:4" s="64" customFormat="1" ht="24.75" customHeight="1" x14ac:dyDescent="0.15">
      <c r="A18" s="47"/>
      <c r="B18" s="62"/>
      <c r="C18" s="62" t="s">
        <v>121</v>
      </c>
      <c r="D18" s="69"/>
    </row>
    <row r="19" spans="1:4" s="64" customFormat="1" ht="24.75" customHeight="1" x14ac:dyDescent="0.15">
      <c r="A19" s="47"/>
      <c r="B19" s="62"/>
      <c r="C19" s="62" t="s">
        <v>120</v>
      </c>
      <c r="D19" s="69"/>
    </row>
    <row r="20" spans="1:4" s="64" customFormat="1" ht="24.75" customHeight="1" x14ac:dyDescent="0.15">
      <c r="A20" s="47"/>
      <c r="B20" s="62"/>
      <c r="C20" s="62" t="s">
        <v>119</v>
      </c>
      <c r="D20" s="69">
        <v>6960.41</v>
      </c>
    </row>
    <row r="21" spans="1:4" s="64" customFormat="1" ht="24.75" customHeight="1" x14ac:dyDescent="0.15">
      <c r="A21" s="47"/>
      <c r="B21" s="62"/>
      <c r="C21" s="62" t="s">
        <v>118</v>
      </c>
      <c r="D21" s="69"/>
    </row>
    <row r="22" spans="1:4" s="64" customFormat="1" ht="24.75" customHeight="1" x14ac:dyDescent="0.15">
      <c r="A22" s="47"/>
      <c r="B22" s="62"/>
      <c r="C22" s="62" t="s">
        <v>117</v>
      </c>
      <c r="D22" s="69"/>
    </row>
    <row r="23" spans="1:4" s="64" customFormat="1" ht="24.75" customHeight="1" x14ac:dyDescent="0.15">
      <c r="A23" s="47"/>
      <c r="B23" s="62"/>
      <c r="C23" s="62" t="s">
        <v>116</v>
      </c>
      <c r="D23" s="69"/>
    </row>
    <row r="24" spans="1:4" s="64" customFormat="1" ht="24.75" customHeight="1" x14ac:dyDescent="0.15">
      <c r="A24" s="47"/>
      <c r="B24" s="62"/>
      <c r="C24" s="62" t="s">
        <v>146</v>
      </c>
      <c r="D24" s="69"/>
    </row>
    <row r="25" spans="1:4" s="64" customFormat="1" ht="24.75" customHeight="1" x14ac:dyDescent="0.15">
      <c r="A25" s="47"/>
      <c r="B25" s="62"/>
      <c r="C25" s="62" t="s">
        <v>115</v>
      </c>
      <c r="D25" s="69">
        <v>136.84</v>
      </c>
    </row>
    <row r="26" spans="1:4" s="64" customFormat="1" ht="24.75" customHeight="1" x14ac:dyDescent="0.15">
      <c r="A26" s="47"/>
      <c r="B26" s="62"/>
      <c r="C26" s="62" t="s">
        <v>114</v>
      </c>
      <c r="D26" s="69"/>
    </row>
    <row r="27" spans="1:4" s="64" customFormat="1" ht="24.75" customHeight="1" x14ac:dyDescent="0.15">
      <c r="A27" s="47"/>
      <c r="B27" s="62"/>
      <c r="C27" s="62" t="s">
        <v>113</v>
      </c>
      <c r="D27" s="69"/>
    </row>
    <row r="28" spans="1:4" s="64" customFormat="1" ht="24.75" customHeight="1" x14ac:dyDescent="0.15">
      <c r="A28" s="47"/>
      <c r="B28" s="62"/>
      <c r="C28" s="62" t="s">
        <v>133</v>
      </c>
      <c r="D28" s="70"/>
    </row>
    <row r="29" spans="1:4" s="64" customFormat="1" ht="24.75" customHeight="1" x14ac:dyDescent="0.15">
      <c r="A29" s="47"/>
      <c r="B29" s="62"/>
      <c r="C29" s="62" t="s">
        <v>134</v>
      </c>
      <c r="D29" s="70"/>
    </row>
    <row r="30" spans="1:4" s="64" customFormat="1" ht="24.75" customHeight="1" x14ac:dyDescent="0.15">
      <c r="A30" s="47"/>
      <c r="B30" s="62"/>
      <c r="C30" s="62" t="s">
        <v>135</v>
      </c>
      <c r="D30" s="70"/>
    </row>
    <row r="31" spans="1:4" s="64" customFormat="1" ht="24.75" customHeight="1" x14ac:dyDescent="0.15">
      <c r="A31" s="47"/>
      <c r="B31" s="62"/>
      <c r="C31" s="62" t="s">
        <v>136</v>
      </c>
      <c r="D31" s="70"/>
    </row>
    <row r="32" spans="1:4" s="64" customFormat="1" ht="24.75" customHeight="1" x14ac:dyDescent="0.15">
      <c r="A32" s="47"/>
      <c r="B32" s="62"/>
      <c r="C32" s="62" t="s">
        <v>137</v>
      </c>
      <c r="D32" s="70"/>
    </row>
    <row r="33" spans="1:4" s="64" customFormat="1" ht="24.75" customHeight="1" x14ac:dyDescent="0.15">
      <c r="A33" s="47"/>
      <c r="B33" s="62"/>
      <c r="C33" s="62" t="s">
        <v>138</v>
      </c>
      <c r="D33" s="70"/>
    </row>
    <row r="34" spans="1:4" s="64" customFormat="1" ht="24.75" customHeight="1" x14ac:dyDescent="0.15">
      <c r="A34" s="47"/>
      <c r="B34" s="62"/>
      <c r="C34" s="62" t="s">
        <v>139</v>
      </c>
      <c r="D34" s="71"/>
    </row>
    <row r="35" spans="1:4" ht="24.75" customHeight="1" x14ac:dyDescent="0.15">
      <c r="A35" s="35"/>
      <c r="B35" s="36"/>
      <c r="C35" s="36"/>
      <c r="D35" s="37"/>
    </row>
    <row r="36" spans="1:4" s="64" customFormat="1" ht="24.75" customHeight="1" x14ac:dyDescent="0.15">
      <c r="A36" s="72" t="s">
        <v>47</v>
      </c>
      <c r="B36" s="65">
        <f>SUM(B6:B35)</f>
        <v>7687.49</v>
      </c>
      <c r="C36" s="73" t="s">
        <v>48</v>
      </c>
      <c r="D36" s="67">
        <f>SUM(D6:D35)</f>
        <v>7687.49</v>
      </c>
    </row>
    <row r="37" spans="1:4" ht="24.75" customHeight="1" x14ac:dyDescent="0.15">
      <c r="A37" s="38"/>
      <c r="B37" s="36"/>
      <c r="C37" s="39"/>
      <c r="D37" s="37"/>
    </row>
    <row r="38" spans="1:4" ht="24.75" customHeight="1" x14ac:dyDescent="0.15">
      <c r="A38" s="38"/>
      <c r="B38" s="36"/>
      <c r="C38" s="39"/>
      <c r="D38" s="37"/>
    </row>
    <row r="39" spans="1:4" s="64" customFormat="1" ht="24.75" customHeight="1" x14ac:dyDescent="0.15">
      <c r="A39" s="47" t="s">
        <v>49</v>
      </c>
      <c r="B39" s="74"/>
      <c r="C39" s="62" t="s">
        <v>128</v>
      </c>
      <c r="D39" s="67"/>
    </row>
    <row r="40" spans="1:4" s="64" customFormat="1" ht="24.75" customHeight="1" x14ac:dyDescent="0.15">
      <c r="A40" s="47" t="s">
        <v>108</v>
      </c>
      <c r="B40" s="74"/>
      <c r="C40" s="62"/>
      <c r="D40" s="75"/>
    </row>
    <row r="41" spans="1:4" ht="24.75" customHeight="1" x14ac:dyDescent="0.15">
      <c r="A41" s="27"/>
      <c r="B41" s="40"/>
      <c r="C41" s="41"/>
      <c r="D41" s="37"/>
    </row>
    <row r="42" spans="1:4" ht="24.75" customHeight="1" x14ac:dyDescent="0.15">
      <c r="A42" s="42"/>
      <c r="B42" s="40"/>
      <c r="C42" s="41"/>
      <c r="D42" s="37"/>
    </row>
    <row r="43" spans="1:4" s="64" customFormat="1" ht="24.75" customHeight="1" x14ac:dyDescent="0.15">
      <c r="A43" s="72" t="s">
        <v>51</v>
      </c>
      <c r="B43" s="76">
        <f>B36</f>
        <v>7687.49</v>
      </c>
      <c r="C43" s="77" t="s">
        <v>52</v>
      </c>
      <c r="D43" s="78">
        <f>D36</f>
        <v>7687.49</v>
      </c>
    </row>
    <row r="44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scale="67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showGridLines="0" showZeros="0" workbookViewId="0">
      <selection activeCell="B13" sqref="B13"/>
    </sheetView>
  </sheetViews>
  <sheetFormatPr defaultColWidth="9.140625" defaultRowHeight="12.75" customHeight="1" x14ac:dyDescent="0.15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 x14ac:dyDescent="0.15">
      <c r="A1" s="1" t="s">
        <v>11</v>
      </c>
    </row>
    <row r="2" spans="1:3" ht="24.75" customHeight="1" x14ac:dyDescent="0.15">
      <c r="A2" s="195" t="s">
        <v>91</v>
      </c>
      <c r="B2" s="195"/>
    </row>
    <row r="3" spans="1:3" ht="24.75" customHeight="1" x14ac:dyDescent="0.15">
      <c r="A3" s="21"/>
      <c r="B3" s="22"/>
    </row>
    <row r="4" spans="1:3" ht="24" customHeight="1" x14ac:dyDescent="0.15">
      <c r="A4" s="23" t="s">
        <v>15</v>
      </c>
      <c r="B4" s="24" t="s">
        <v>16</v>
      </c>
    </row>
    <row r="5" spans="1:3" s="81" customFormat="1" ht="24.75" customHeight="1" x14ac:dyDescent="0.15">
      <c r="A5" s="79" t="s">
        <v>17</v>
      </c>
      <c r="B5" s="80">
        <f>'1'!B6</f>
        <v>2587.4899999999998</v>
      </c>
      <c r="C5" s="61"/>
    </row>
    <row r="6" spans="1:3" ht="24.75" customHeight="1" x14ac:dyDescent="0.15">
      <c r="A6" s="79" t="s">
        <v>148</v>
      </c>
      <c r="B6" s="80">
        <f>B5</f>
        <v>2587.4899999999998</v>
      </c>
    </row>
    <row r="7" spans="1:3" ht="24.75" customHeight="1" x14ac:dyDescent="0.15">
      <c r="A7" s="79" t="s">
        <v>30</v>
      </c>
      <c r="B7" s="80">
        <v>5100</v>
      </c>
    </row>
    <row r="8" spans="1:3" ht="24.75" customHeight="1" x14ac:dyDescent="0.15">
      <c r="A8" s="79" t="s">
        <v>149</v>
      </c>
      <c r="B8" s="80">
        <f>B7+B6</f>
        <v>7687.49</v>
      </c>
    </row>
    <row r="9" spans="1:3" ht="24.75" customHeight="1" x14ac:dyDescent="0.15">
      <c r="A9" s="79" t="s">
        <v>49</v>
      </c>
      <c r="B9" s="80"/>
    </row>
    <row r="10" spans="1:3" ht="24.75" customHeight="1" x14ac:dyDescent="0.15">
      <c r="A10" s="79" t="s">
        <v>150</v>
      </c>
      <c r="B10" s="80"/>
    </row>
    <row r="11" spans="1:3" ht="24.75" customHeight="1" x14ac:dyDescent="0.15">
      <c r="A11" s="79" t="s">
        <v>151</v>
      </c>
      <c r="B11" s="80"/>
    </row>
    <row r="12" spans="1:3" ht="24.75" customHeight="1" x14ac:dyDescent="0.15">
      <c r="A12" s="79" t="s">
        <v>152</v>
      </c>
      <c r="B12" s="80">
        <f>B8</f>
        <v>7687.49</v>
      </c>
    </row>
    <row r="13" spans="1:3" ht="24.75" customHeight="1" x14ac:dyDescent="0.15">
      <c r="A13" s="8"/>
      <c r="B13" s="8"/>
    </row>
    <row r="14" spans="1:3" ht="24.75" customHeight="1" x14ac:dyDescent="0.15">
      <c r="A14" s="8"/>
      <c r="B14" s="8"/>
    </row>
    <row r="15" spans="1:3" ht="24.75" customHeight="1" x14ac:dyDescent="0.15">
      <c r="A15" s="8"/>
      <c r="B15" s="8"/>
    </row>
    <row r="16" spans="1:3" ht="24.75" customHeight="1" x14ac:dyDescent="0.15">
      <c r="A16" s="8"/>
      <c r="B16" s="8"/>
    </row>
    <row r="17" spans="1:2" ht="24.75" customHeight="1" x14ac:dyDescent="0.15">
      <c r="A17" s="8"/>
      <c r="B17" s="8"/>
    </row>
    <row r="18" spans="1:2" ht="24.75" customHeight="1" x14ac:dyDescent="0.15">
      <c r="A18" s="8"/>
      <c r="B18" s="8"/>
    </row>
    <row r="19" spans="1:2" ht="24.75" customHeight="1" x14ac:dyDescent="0.15">
      <c r="A19" s="8"/>
      <c r="B19" s="8"/>
    </row>
    <row r="20" spans="1:2" ht="24.75" customHeight="1" x14ac:dyDescent="0.15">
      <c r="A20" s="8"/>
      <c r="B20" s="8"/>
    </row>
    <row r="21" spans="1:2" ht="24.75" customHeight="1" x14ac:dyDescent="0.15">
      <c r="A21" s="8"/>
      <c r="B21" s="8"/>
    </row>
    <row r="22" spans="1:2" ht="24.75" customHeight="1" x14ac:dyDescent="0.15">
      <c r="A22" s="8"/>
      <c r="B22" s="8"/>
    </row>
    <row r="23" spans="1:2" ht="24.75" customHeight="1" x14ac:dyDescent="0.15">
      <c r="A23" s="8"/>
      <c r="B23" s="8"/>
    </row>
    <row r="24" spans="1:2" ht="24.75" customHeight="1" x14ac:dyDescent="0.15">
      <c r="A24" s="8"/>
      <c r="B24" s="8"/>
    </row>
    <row r="25" spans="1:2" ht="24.75" customHeight="1" x14ac:dyDescent="0.15">
      <c r="A25" s="8"/>
      <c r="B25" s="8"/>
    </row>
    <row r="26" spans="1:2" ht="24.75" customHeight="1" x14ac:dyDescent="0.15">
      <c r="A26" s="8"/>
      <c r="B26" s="8"/>
    </row>
    <row r="27" spans="1:2" ht="24.75" customHeight="1" x14ac:dyDescent="0.15">
      <c r="A27" s="8"/>
      <c r="B27" s="8"/>
    </row>
    <row r="28" spans="1:2" ht="24.75" customHeight="1" x14ac:dyDescent="0.15">
      <c r="A28" s="8"/>
      <c r="B28" s="8"/>
    </row>
    <row r="29" spans="1:2" ht="24.75" customHeight="1" x14ac:dyDescent="0.15">
      <c r="A29" s="8"/>
      <c r="B29" s="8"/>
    </row>
    <row r="30" spans="1:2" ht="24.75" customHeight="1" x14ac:dyDescent="0.15">
      <c r="A30" s="8"/>
      <c r="B30" s="8"/>
    </row>
    <row r="31" spans="1:2" ht="24.75" customHeight="1" x14ac:dyDescent="0.15">
      <c r="A31" s="8"/>
      <c r="B31" s="8"/>
    </row>
    <row r="32" spans="1:2" ht="24.75" customHeight="1" x14ac:dyDescent="0.15">
      <c r="A32" s="8"/>
      <c r="B32" s="8"/>
    </row>
    <row r="33" spans="1:2" ht="24.75" customHeight="1" x14ac:dyDescent="0.15">
      <c r="A33" s="8"/>
      <c r="B33" s="8"/>
    </row>
    <row r="34" spans="1:2" ht="24.75" customHeight="1" x14ac:dyDescent="0.15">
      <c r="A34" s="8"/>
      <c r="B34" s="8"/>
    </row>
    <row r="35" spans="1:2" ht="24.75" customHeight="1" x14ac:dyDescent="0.15">
      <c r="A35" s="8"/>
      <c r="B35" s="8"/>
    </row>
    <row r="36" spans="1:2" ht="27" customHeight="1" x14ac:dyDescent="0.15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showGridLines="0" showZeros="0" workbookViewId="0">
      <selection activeCell="B13" sqref="B13"/>
    </sheetView>
  </sheetViews>
  <sheetFormatPr defaultColWidth="9.140625" defaultRowHeight="12.75" customHeight="1" x14ac:dyDescent="0.15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 x14ac:dyDescent="0.15">
      <c r="A1" s="1" t="s">
        <v>11</v>
      </c>
    </row>
    <row r="2" spans="1:3" ht="24.75" customHeight="1" x14ac:dyDescent="0.15">
      <c r="A2" s="195" t="s">
        <v>91</v>
      </c>
      <c r="B2" s="195"/>
    </row>
    <row r="3" spans="1:3" ht="24.75" customHeight="1" x14ac:dyDescent="0.15">
      <c r="A3" s="21"/>
      <c r="B3" s="22"/>
    </row>
    <row r="4" spans="1:3" ht="24" customHeight="1" x14ac:dyDescent="0.15">
      <c r="A4" s="23" t="s">
        <v>15</v>
      </c>
      <c r="B4" s="24" t="s">
        <v>16</v>
      </c>
    </row>
    <row r="5" spans="1:3" s="81" customFormat="1" ht="24.75" customHeight="1" x14ac:dyDescent="0.15">
      <c r="A5" s="79" t="s">
        <v>17</v>
      </c>
      <c r="B5" s="82">
        <f>'2'!B5</f>
        <v>2587.4899999999998</v>
      </c>
      <c r="C5" s="61"/>
    </row>
    <row r="6" spans="1:3" ht="24.75" customHeight="1" x14ac:dyDescent="0.15">
      <c r="A6" s="79" t="s">
        <v>148</v>
      </c>
      <c r="B6" s="82">
        <f>B5</f>
        <v>2587.4899999999998</v>
      </c>
    </row>
    <row r="7" spans="1:3" ht="24.75" customHeight="1" x14ac:dyDescent="0.15">
      <c r="A7" s="79" t="s">
        <v>30</v>
      </c>
      <c r="B7" s="82">
        <f>'2'!B7</f>
        <v>5100</v>
      </c>
    </row>
    <row r="8" spans="1:3" ht="24.75" customHeight="1" x14ac:dyDescent="0.15">
      <c r="A8" s="79" t="s">
        <v>149</v>
      </c>
      <c r="B8" s="82">
        <f>B7+B6</f>
        <v>7687.49</v>
      </c>
    </row>
    <row r="9" spans="1:3" ht="24.75" customHeight="1" x14ac:dyDescent="0.15">
      <c r="A9" s="79" t="s">
        <v>49</v>
      </c>
      <c r="B9" s="82"/>
    </row>
    <row r="10" spans="1:3" ht="24.75" customHeight="1" x14ac:dyDescent="0.15">
      <c r="A10" s="79" t="s">
        <v>150</v>
      </c>
      <c r="B10" s="82"/>
    </row>
    <row r="11" spans="1:3" ht="24.75" customHeight="1" x14ac:dyDescent="0.15">
      <c r="A11" s="79" t="s">
        <v>151</v>
      </c>
      <c r="B11" s="82"/>
    </row>
    <row r="12" spans="1:3" ht="24.75" customHeight="1" x14ac:dyDescent="0.15">
      <c r="A12" s="79" t="s">
        <v>152</v>
      </c>
      <c r="B12" s="82">
        <f>B8</f>
        <v>7687.49</v>
      </c>
    </row>
    <row r="13" spans="1:3" ht="24.75" customHeight="1" x14ac:dyDescent="0.15">
      <c r="A13" s="8"/>
      <c r="B13" s="8"/>
    </row>
    <row r="14" spans="1:3" ht="24.75" customHeight="1" x14ac:dyDescent="0.15">
      <c r="A14" s="8"/>
      <c r="B14" s="8"/>
    </row>
    <row r="15" spans="1:3" ht="24.75" customHeight="1" x14ac:dyDescent="0.15">
      <c r="A15" s="8"/>
      <c r="B15" s="8"/>
    </row>
    <row r="16" spans="1:3" ht="24.75" customHeight="1" x14ac:dyDescent="0.15">
      <c r="A16" s="8"/>
      <c r="B16" s="8"/>
    </row>
    <row r="17" spans="1:2" ht="24.75" customHeight="1" x14ac:dyDescent="0.15">
      <c r="A17" s="8"/>
      <c r="B17" s="8"/>
    </row>
    <row r="18" spans="1:2" ht="24.75" customHeight="1" x14ac:dyDescent="0.15">
      <c r="A18" s="8"/>
      <c r="B18" s="8"/>
    </row>
    <row r="19" spans="1:2" ht="24.75" customHeight="1" x14ac:dyDescent="0.15">
      <c r="A19" s="8"/>
      <c r="B19" s="8"/>
    </row>
    <row r="20" spans="1:2" ht="24.75" customHeight="1" x14ac:dyDescent="0.15">
      <c r="A20" s="8"/>
      <c r="B20" s="8"/>
    </row>
    <row r="21" spans="1:2" ht="24.75" customHeight="1" x14ac:dyDescent="0.15">
      <c r="A21" s="8"/>
      <c r="B21" s="8"/>
    </row>
    <row r="22" spans="1:2" ht="24.75" customHeight="1" x14ac:dyDescent="0.15">
      <c r="A22" s="8"/>
      <c r="B22" s="8"/>
    </row>
    <row r="23" spans="1:2" ht="24.75" customHeight="1" x14ac:dyDescent="0.15">
      <c r="A23" s="8"/>
      <c r="B23" s="8"/>
    </row>
    <row r="24" spans="1:2" ht="24.75" customHeight="1" x14ac:dyDescent="0.15">
      <c r="A24" s="8"/>
      <c r="B24" s="8"/>
    </row>
    <row r="25" spans="1:2" ht="24.75" customHeight="1" x14ac:dyDescent="0.15">
      <c r="A25" s="8"/>
      <c r="B25" s="8"/>
    </row>
    <row r="26" spans="1:2" ht="24.75" customHeight="1" x14ac:dyDescent="0.15">
      <c r="A26" s="8"/>
      <c r="B26" s="8"/>
    </row>
    <row r="27" spans="1:2" ht="24.75" customHeight="1" x14ac:dyDescent="0.15">
      <c r="A27" s="8"/>
      <c r="B27" s="8"/>
    </row>
    <row r="28" spans="1:2" ht="24.75" customHeight="1" x14ac:dyDescent="0.15">
      <c r="A28" s="8"/>
      <c r="B28" s="8"/>
    </row>
    <row r="29" spans="1:2" ht="24.75" customHeight="1" x14ac:dyDescent="0.15">
      <c r="A29" s="8"/>
      <c r="B29" s="8"/>
    </row>
    <row r="30" spans="1:2" ht="24.75" customHeight="1" x14ac:dyDescent="0.15">
      <c r="A30" s="8"/>
      <c r="B30" s="8"/>
    </row>
    <row r="31" spans="1:2" ht="24.75" customHeight="1" x14ac:dyDescent="0.15">
      <c r="A31" s="8"/>
      <c r="B31" s="8"/>
    </row>
    <row r="32" spans="1:2" ht="24.75" customHeight="1" x14ac:dyDescent="0.15">
      <c r="A32" s="8"/>
      <c r="B32" s="8"/>
    </row>
    <row r="33" spans="1:2" ht="24.75" customHeight="1" x14ac:dyDescent="0.15">
      <c r="A33" s="8"/>
      <c r="B33" s="8"/>
    </row>
    <row r="34" spans="1:2" ht="24.75" customHeight="1" x14ac:dyDescent="0.15">
      <c r="A34" s="8"/>
      <c r="B34" s="8"/>
    </row>
    <row r="35" spans="1:2" ht="24.75" customHeight="1" x14ac:dyDescent="0.15">
      <c r="A35" s="8"/>
      <c r="B35" s="8"/>
    </row>
    <row r="36" spans="1:2" ht="27" customHeight="1" x14ac:dyDescent="0.15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showZeros="0" zoomScaleNormal="100" workbookViewId="0">
      <selection activeCell="C39" sqref="C39"/>
    </sheetView>
  </sheetViews>
  <sheetFormatPr defaultRowHeight="12.75" customHeight="1" x14ac:dyDescent="0.15"/>
  <cols>
    <col min="1" max="1" width="34.140625" style="7" customWidth="1"/>
    <col min="2" max="4" width="17.28515625" style="7" customWidth="1"/>
    <col min="5" max="5" width="15.14062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11</v>
      </c>
    </row>
    <row r="2" spans="1:7" ht="24.75" customHeight="1" x14ac:dyDescent="0.15">
      <c r="A2" s="200" t="s">
        <v>53</v>
      </c>
      <c r="B2" s="200"/>
      <c r="C2" s="200"/>
      <c r="D2" s="200"/>
      <c r="E2" s="200"/>
    </row>
    <row r="3" spans="1:7" ht="24.75" customHeight="1" x14ac:dyDescent="0.15">
      <c r="A3" s="19"/>
      <c r="B3" s="19"/>
      <c r="E3" s="2" t="s">
        <v>12</v>
      </c>
    </row>
    <row r="4" spans="1:7" ht="24.75" customHeight="1" x14ac:dyDescent="0.15">
      <c r="A4" s="6" t="s">
        <v>54</v>
      </c>
      <c r="B4" s="6" t="s">
        <v>55</v>
      </c>
      <c r="C4" s="9" t="s">
        <v>56</v>
      </c>
      <c r="D4" s="10" t="s">
        <v>57</v>
      </c>
      <c r="E4" s="4" t="s">
        <v>50</v>
      </c>
    </row>
    <row r="5" spans="1:7" ht="24.75" customHeight="1" x14ac:dyDescent="0.15">
      <c r="A5" s="6" t="s">
        <v>58</v>
      </c>
      <c r="B5" s="6">
        <v>1</v>
      </c>
      <c r="C5" s="9">
        <v>2</v>
      </c>
      <c r="D5" s="10">
        <v>3</v>
      </c>
      <c r="E5" s="20">
        <v>4</v>
      </c>
    </row>
    <row r="6" spans="1:7" s="81" customFormat="1" ht="29.25" customHeight="1" x14ac:dyDescent="0.15">
      <c r="A6" s="88" t="s">
        <v>61</v>
      </c>
      <c r="B6" s="149">
        <f>B7+B14+B18+B21</f>
        <v>7687.49</v>
      </c>
      <c r="C6" s="149">
        <f>C7+C14+C18+C21</f>
        <v>7687.49</v>
      </c>
      <c r="D6" s="89"/>
      <c r="E6" s="90"/>
      <c r="F6" s="61"/>
      <c r="G6" s="61"/>
    </row>
    <row r="7" spans="1:7" ht="29.25" customHeight="1" x14ac:dyDescent="0.15">
      <c r="A7" s="88" t="s">
        <v>153</v>
      </c>
      <c r="B7" s="149">
        <f>B8+B12</f>
        <v>369.08</v>
      </c>
      <c r="C7" s="149">
        <f>C8+C12</f>
        <v>369.08</v>
      </c>
      <c r="D7" s="89"/>
      <c r="E7" s="90"/>
    </row>
    <row r="8" spans="1:7" ht="29.25" customHeight="1" x14ac:dyDescent="0.15">
      <c r="A8" s="88" t="s">
        <v>154</v>
      </c>
      <c r="B8" s="149">
        <f>SUM(B9:B11)</f>
        <v>366.72999999999996</v>
      </c>
      <c r="C8" s="149">
        <f>SUM(C9:C11)</f>
        <v>366.72999999999996</v>
      </c>
      <c r="D8" s="89"/>
      <c r="E8" s="90"/>
    </row>
    <row r="9" spans="1:7" ht="29.25" customHeight="1" x14ac:dyDescent="0.15">
      <c r="A9" s="83" t="s">
        <v>155</v>
      </c>
      <c r="B9" s="151">
        <v>84.85</v>
      </c>
      <c r="C9" s="152">
        <v>84.85</v>
      </c>
      <c r="D9" s="86"/>
      <c r="E9" s="87"/>
    </row>
    <row r="10" spans="1:7" ht="29.25" customHeight="1" x14ac:dyDescent="0.15">
      <c r="A10" s="83" t="s">
        <v>156</v>
      </c>
      <c r="B10" s="151">
        <v>187.92</v>
      </c>
      <c r="C10" s="152">
        <v>187.92</v>
      </c>
      <c r="D10" s="86"/>
      <c r="E10" s="87"/>
    </row>
    <row r="11" spans="1:7" ht="29.25" customHeight="1" x14ac:dyDescent="0.15">
      <c r="A11" s="83" t="s">
        <v>157</v>
      </c>
      <c r="B11" s="151">
        <v>93.96</v>
      </c>
      <c r="C11" s="152">
        <v>93.96</v>
      </c>
      <c r="D11" s="86"/>
      <c r="E11" s="87"/>
    </row>
    <row r="12" spans="1:7" ht="29.25" customHeight="1" x14ac:dyDescent="0.15">
      <c r="A12" s="88" t="s">
        <v>158</v>
      </c>
      <c r="B12" s="149">
        <f>B13</f>
        <v>2.35</v>
      </c>
      <c r="C12" s="149">
        <f>C13</f>
        <v>2.35</v>
      </c>
      <c r="D12" s="89"/>
      <c r="E12" s="90"/>
    </row>
    <row r="13" spans="1:7" ht="29.25" customHeight="1" x14ac:dyDescent="0.15">
      <c r="A13" s="83" t="s">
        <v>159</v>
      </c>
      <c r="B13" s="151">
        <v>2.35</v>
      </c>
      <c r="C13" s="152">
        <v>2.35</v>
      </c>
      <c r="D13" s="86"/>
      <c r="E13" s="87"/>
    </row>
    <row r="14" spans="1:7" ht="29.25" customHeight="1" x14ac:dyDescent="0.15">
      <c r="A14" s="88" t="s">
        <v>160</v>
      </c>
      <c r="B14" s="149">
        <f>B15</f>
        <v>221.16</v>
      </c>
      <c r="C14" s="149">
        <f>C15</f>
        <v>221.16</v>
      </c>
      <c r="D14" s="89"/>
      <c r="E14" s="90"/>
    </row>
    <row r="15" spans="1:7" ht="29.25" customHeight="1" x14ac:dyDescent="0.15">
      <c r="A15" s="88" t="s">
        <v>161</v>
      </c>
      <c r="B15" s="149">
        <f>B16+B17</f>
        <v>221.16</v>
      </c>
      <c r="C15" s="149">
        <f>C16+C17</f>
        <v>221.16</v>
      </c>
      <c r="D15" s="89"/>
      <c r="E15" s="90"/>
    </row>
    <row r="16" spans="1:7" ht="29.25" customHeight="1" x14ac:dyDescent="0.15">
      <c r="A16" s="83" t="s">
        <v>162</v>
      </c>
      <c r="B16" s="151">
        <v>168.31</v>
      </c>
      <c r="C16" s="152">
        <v>168.31</v>
      </c>
      <c r="D16" s="86"/>
      <c r="E16" s="87"/>
    </row>
    <row r="17" spans="1:5" ht="29.25" customHeight="1" x14ac:dyDescent="0.15">
      <c r="A17" s="83" t="s">
        <v>163</v>
      </c>
      <c r="B17" s="151">
        <v>52.85</v>
      </c>
      <c r="C17" s="152">
        <v>52.85</v>
      </c>
      <c r="D17" s="86"/>
      <c r="E17" s="87"/>
    </row>
    <row r="18" spans="1:5" ht="29.25" customHeight="1" x14ac:dyDescent="0.15">
      <c r="A18" s="88" t="s">
        <v>164</v>
      </c>
      <c r="B18" s="149">
        <f>B19</f>
        <v>6960.41</v>
      </c>
      <c r="C18" s="149">
        <f>C19</f>
        <v>6960.41</v>
      </c>
      <c r="D18" s="89"/>
      <c r="E18" s="90"/>
    </row>
    <row r="19" spans="1:5" ht="29.25" customHeight="1" x14ac:dyDescent="0.15">
      <c r="A19" s="88" t="s">
        <v>165</v>
      </c>
      <c r="B19" s="149">
        <f>B20</f>
        <v>6960.41</v>
      </c>
      <c r="C19" s="149">
        <f>C20</f>
        <v>6960.41</v>
      </c>
      <c r="D19" s="89"/>
      <c r="E19" s="90"/>
    </row>
    <row r="20" spans="1:5" ht="29.25" customHeight="1" x14ac:dyDescent="0.15">
      <c r="A20" s="178" t="s">
        <v>283</v>
      </c>
      <c r="B20" s="153">
        <v>6960.41</v>
      </c>
      <c r="C20" s="153">
        <v>6960.41</v>
      </c>
      <c r="D20" s="86"/>
      <c r="E20" s="87"/>
    </row>
    <row r="21" spans="1:5" ht="29.25" customHeight="1" x14ac:dyDescent="0.15">
      <c r="A21" s="88" t="s">
        <v>166</v>
      </c>
      <c r="B21" s="149">
        <f>B22</f>
        <v>136.84</v>
      </c>
      <c r="C21" s="149">
        <f>C22</f>
        <v>136.84</v>
      </c>
      <c r="D21" s="89"/>
      <c r="E21" s="90"/>
    </row>
    <row r="22" spans="1:5" ht="29.25" customHeight="1" x14ac:dyDescent="0.15">
      <c r="A22" s="88" t="s">
        <v>167</v>
      </c>
      <c r="B22" s="149">
        <v>136.84</v>
      </c>
      <c r="C22" s="150">
        <v>136.84</v>
      </c>
      <c r="D22" s="89"/>
      <c r="E22" s="90"/>
    </row>
    <row r="23" spans="1:5" ht="29.25" customHeight="1" x14ac:dyDescent="0.15">
      <c r="A23" s="83" t="s">
        <v>168</v>
      </c>
      <c r="B23" s="151">
        <v>136.84</v>
      </c>
      <c r="C23" s="152">
        <v>136.84</v>
      </c>
      <c r="D23" s="86"/>
      <c r="E23" s="87"/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zoomScaleNormal="100" workbookViewId="0">
      <selection activeCell="D36" sqref="D36"/>
    </sheetView>
  </sheetViews>
  <sheetFormatPr defaultColWidth="9.140625" defaultRowHeight="12.75" customHeight="1" x14ac:dyDescent="0.15"/>
  <cols>
    <col min="1" max="1" width="33.140625" style="7" customWidth="1"/>
    <col min="2" max="2" width="24.5703125" style="7" customWidth="1"/>
    <col min="3" max="3" width="29" style="7" customWidth="1"/>
    <col min="4" max="4" width="22.5703125" style="7" customWidth="1"/>
    <col min="5" max="99" width="9" style="7" customWidth="1"/>
    <col min="100" max="16384" width="9.140625" style="8"/>
  </cols>
  <sheetData>
    <row r="1" spans="1:99" ht="25.5" customHeight="1" x14ac:dyDescent="0.1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 x14ac:dyDescent="0.15">
      <c r="A2" s="201" t="s">
        <v>90</v>
      </c>
      <c r="B2" s="201"/>
      <c r="C2" s="201"/>
      <c r="D2" s="20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 x14ac:dyDescent="0.15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 x14ac:dyDescent="0.15">
      <c r="A4" s="202" t="s">
        <v>81</v>
      </c>
      <c r="B4" s="203"/>
      <c r="C4" s="204" t="s">
        <v>82</v>
      </c>
      <c r="D4" s="2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 x14ac:dyDescent="0.15">
      <c r="A5" s="6" t="s">
        <v>15</v>
      </c>
      <c r="B5" s="9" t="s">
        <v>16</v>
      </c>
      <c r="C5" s="15" t="s">
        <v>15</v>
      </c>
      <c r="D5" s="19" t="s">
        <v>61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1" customFormat="1" ht="25.5" customHeight="1" x14ac:dyDescent="0.15">
      <c r="A6" s="91" t="s">
        <v>83</v>
      </c>
      <c r="B6" s="155">
        <v>2587.4899999999998</v>
      </c>
      <c r="C6" s="93" t="s">
        <v>84</v>
      </c>
      <c r="D6" s="189">
        <v>2587.4899999999998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61"/>
    </row>
    <row r="7" spans="1:99" s="81" customFormat="1" ht="25.5" customHeight="1" x14ac:dyDescent="0.15">
      <c r="A7" s="91" t="s">
        <v>85</v>
      </c>
      <c r="B7" s="155">
        <v>2587.4899999999998</v>
      </c>
      <c r="C7" s="93" t="s">
        <v>86</v>
      </c>
      <c r="D7" s="156">
        <v>0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61"/>
    </row>
    <row r="8" spans="1:99" s="81" customFormat="1" ht="25.5" customHeight="1" x14ac:dyDescent="0.15">
      <c r="A8" s="91" t="s">
        <v>87</v>
      </c>
      <c r="B8" s="92">
        <v>0</v>
      </c>
      <c r="C8" s="93" t="s">
        <v>19</v>
      </c>
      <c r="D8" s="156">
        <v>0</v>
      </c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61"/>
    </row>
    <row r="9" spans="1:99" s="81" customFormat="1" ht="25.5" customHeight="1" x14ac:dyDescent="0.15">
      <c r="A9" s="91" t="s">
        <v>97</v>
      </c>
      <c r="B9" s="92">
        <v>0</v>
      </c>
      <c r="C9" s="93" t="s">
        <v>21</v>
      </c>
      <c r="D9" s="156">
        <v>0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61"/>
    </row>
    <row r="10" spans="1:99" s="81" customFormat="1" ht="25.5" customHeight="1" x14ac:dyDescent="0.15">
      <c r="A10" s="91"/>
      <c r="B10" s="97"/>
      <c r="C10" s="93" t="s">
        <v>23</v>
      </c>
      <c r="D10" s="156">
        <v>0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61"/>
    </row>
    <row r="11" spans="1:99" s="81" customFormat="1" ht="25.5" customHeight="1" x14ac:dyDescent="0.15">
      <c r="A11" s="91"/>
      <c r="B11" s="97"/>
      <c r="C11" s="93" t="s">
        <v>25</v>
      </c>
      <c r="D11" s="156">
        <v>0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61"/>
    </row>
    <row r="12" spans="1:99" s="81" customFormat="1" ht="25.5" customHeight="1" x14ac:dyDescent="0.15">
      <c r="A12" s="91"/>
      <c r="B12" s="97"/>
      <c r="C12" s="93" t="s">
        <v>27</v>
      </c>
      <c r="D12" s="156">
        <v>0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61"/>
    </row>
    <row r="13" spans="1:99" s="81" customFormat="1" ht="25.5" customHeight="1" x14ac:dyDescent="0.15">
      <c r="A13" s="98"/>
      <c r="B13" s="99"/>
      <c r="C13" s="93" t="s">
        <v>29</v>
      </c>
      <c r="D13" s="156">
        <v>0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61"/>
    </row>
    <row r="14" spans="1:99" s="81" customFormat="1" ht="25.5" customHeight="1" x14ac:dyDescent="0.15">
      <c r="A14" s="98"/>
      <c r="B14" s="100"/>
      <c r="C14" s="93" t="s">
        <v>31</v>
      </c>
      <c r="D14" s="156">
        <v>369.08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61"/>
    </row>
    <row r="15" spans="1:99" s="81" customFormat="1" ht="25.5" customHeight="1" x14ac:dyDescent="0.15">
      <c r="A15" s="98"/>
      <c r="B15" s="99"/>
      <c r="C15" s="93" t="s">
        <v>33</v>
      </c>
      <c r="D15" s="156">
        <v>0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61"/>
    </row>
    <row r="16" spans="1:99" s="81" customFormat="1" ht="25.5" customHeight="1" x14ac:dyDescent="0.15">
      <c r="A16" s="98"/>
      <c r="B16" s="99"/>
      <c r="C16" s="93" t="s">
        <v>34</v>
      </c>
      <c r="D16" s="156">
        <v>221.16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61"/>
    </row>
    <row r="17" spans="1:99" s="81" customFormat="1" ht="25.5" customHeight="1" x14ac:dyDescent="0.15">
      <c r="A17" s="98"/>
      <c r="B17" s="99"/>
      <c r="C17" s="93" t="s">
        <v>35</v>
      </c>
      <c r="D17" s="156">
        <v>0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61"/>
    </row>
    <row r="18" spans="1:99" s="81" customFormat="1" ht="25.5" customHeight="1" x14ac:dyDescent="0.15">
      <c r="A18" s="98"/>
      <c r="B18" s="99"/>
      <c r="C18" s="93" t="s">
        <v>36</v>
      </c>
      <c r="D18" s="156">
        <v>0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61"/>
    </row>
    <row r="19" spans="1:99" s="81" customFormat="1" ht="25.5" customHeight="1" x14ac:dyDescent="0.15">
      <c r="A19" s="98"/>
      <c r="B19" s="99"/>
      <c r="C19" s="93" t="s">
        <v>37</v>
      </c>
      <c r="D19" s="156">
        <v>0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61"/>
    </row>
    <row r="20" spans="1:99" s="81" customFormat="1" ht="25.5" customHeight="1" x14ac:dyDescent="0.15">
      <c r="A20" s="98"/>
      <c r="B20" s="99"/>
      <c r="C20" s="93" t="s">
        <v>38</v>
      </c>
      <c r="D20" s="156">
        <v>0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61"/>
    </row>
    <row r="21" spans="1:99" s="81" customFormat="1" ht="25.5" customHeight="1" x14ac:dyDescent="0.15">
      <c r="A21" s="98"/>
      <c r="B21" s="99"/>
      <c r="C21" s="93" t="s">
        <v>39</v>
      </c>
      <c r="D21" s="156">
        <v>1860.41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61"/>
    </row>
    <row r="22" spans="1:99" s="81" customFormat="1" ht="25.5" customHeight="1" x14ac:dyDescent="0.15">
      <c r="A22" s="98"/>
      <c r="B22" s="99"/>
      <c r="C22" s="93" t="s">
        <v>40</v>
      </c>
      <c r="D22" s="156">
        <v>0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61"/>
    </row>
    <row r="23" spans="1:99" s="81" customFormat="1" ht="25.5" customHeight="1" x14ac:dyDescent="0.15">
      <c r="A23" s="98"/>
      <c r="B23" s="99"/>
      <c r="C23" s="93" t="s">
        <v>41</v>
      </c>
      <c r="D23" s="156">
        <v>0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61"/>
    </row>
    <row r="24" spans="1:99" s="81" customFormat="1" ht="25.5" customHeight="1" x14ac:dyDescent="0.15">
      <c r="A24" s="98"/>
      <c r="B24" s="99"/>
      <c r="C24" s="93" t="s">
        <v>42</v>
      </c>
      <c r="D24" s="156">
        <v>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61"/>
    </row>
    <row r="25" spans="1:99" s="81" customFormat="1" ht="25.5" customHeight="1" x14ac:dyDescent="0.15">
      <c r="A25" s="98"/>
      <c r="B25" s="99"/>
      <c r="C25" s="93" t="s">
        <v>43</v>
      </c>
      <c r="D25" s="156">
        <v>0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61"/>
    </row>
    <row r="26" spans="1:99" s="81" customFormat="1" ht="25.5" customHeight="1" x14ac:dyDescent="0.15">
      <c r="A26" s="98"/>
      <c r="B26" s="99"/>
      <c r="C26" s="93" t="s">
        <v>44</v>
      </c>
      <c r="D26" s="156">
        <v>136.84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61"/>
    </row>
    <row r="27" spans="1:99" s="81" customFormat="1" ht="25.5" customHeight="1" x14ac:dyDescent="0.15">
      <c r="A27" s="98"/>
      <c r="B27" s="99"/>
      <c r="C27" s="93" t="s">
        <v>45</v>
      </c>
      <c r="D27" s="156">
        <v>0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61"/>
    </row>
    <row r="28" spans="1:99" s="81" customFormat="1" ht="25.5" customHeight="1" x14ac:dyDescent="0.15">
      <c r="A28" s="98"/>
      <c r="B28" s="99"/>
      <c r="C28" s="93" t="s">
        <v>46</v>
      </c>
      <c r="D28" s="156">
        <v>0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61"/>
    </row>
    <row r="29" spans="1:99" s="81" customFormat="1" ht="25.5" customHeight="1" x14ac:dyDescent="0.15">
      <c r="A29" s="98"/>
      <c r="B29" s="99"/>
      <c r="C29" s="93" t="s">
        <v>140</v>
      </c>
      <c r="D29" s="157">
        <v>0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61"/>
    </row>
    <row r="30" spans="1:99" s="81" customFormat="1" ht="25.5" customHeight="1" x14ac:dyDescent="0.15">
      <c r="A30" s="98"/>
      <c r="B30" s="99"/>
      <c r="C30" s="93" t="s">
        <v>141</v>
      </c>
      <c r="D30" s="156">
        <v>0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61"/>
    </row>
    <row r="31" spans="1:99" s="81" customFormat="1" ht="25.5" customHeight="1" x14ac:dyDescent="0.15">
      <c r="A31" s="98"/>
      <c r="B31" s="99"/>
      <c r="C31" s="93" t="s">
        <v>142</v>
      </c>
      <c r="D31" s="156">
        <v>0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61"/>
    </row>
    <row r="32" spans="1:99" s="81" customFormat="1" ht="25.5" customHeight="1" x14ac:dyDescent="0.15">
      <c r="A32" s="98"/>
      <c r="B32" s="99"/>
      <c r="C32" s="93" t="s">
        <v>143</v>
      </c>
      <c r="D32" s="156">
        <v>0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61"/>
    </row>
    <row r="33" spans="1:99" s="81" customFormat="1" ht="25.5" customHeight="1" x14ac:dyDescent="0.15">
      <c r="A33" s="98"/>
      <c r="B33" s="99"/>
      <c r="C33" s="93" t="s">
        <v>144</v>
      </c>
      <c r="D33" s="156">
        <v>0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61"/>
    </row>
    <row r="34" spans="1:99" s="81" customFormat="1" ht="25.5" customHeight="1" x14ac:dyDescent="0.15">
      <c r="A34" s="98"/>
      <c r="B34" s="99"/>
      <c r="C34" s="93" t="s">
        <v>145</v>
      </c>
      <c r="D34" s="156">
        <v>0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61"/>
    </row>
    <row r="35" spans="1:99" s="81" customFormat="1" ht="25.5" customHeight="1" x14ac:dyDescent="0.15">
      <c r="A35" s="101" t="s">
        <v>88</v>
      </c>
      <c r="B35" s="102">
        <f>B6</f>
        <v>2587.4899999999998</v>
      </c>
      <c r="C35" s="103" t="s">
        <v>89</v>
      </c>
      <c r="D35" s="157">
        <f>SUM(D7:D34)</f>
        <v>2587.4900000000002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61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zoomScaleNormal="100" workbookViewId="0">
      <selection activeCell="E11" sqref="E11"/>
    </sheetView>
  </sheetViews>
  <sheetFormatPr defaultColWidth="9.140625" defaultRowHeight="12.75" customHeight="1" x14ac:dyDescent="0.15"/>
  <cols>
    <col min="1" max="1" width="41.85546875" style="7" customWidth="1"/>
    <col min="2" max="2" width="14.42578125" style="7" customWidth="1"/>
    <col min="3" max="11" width="14.28515625" style="7" customWidth="1"/>
    <col min="12" max="13" width="6.85546875" style="7" customWidth="1"/>
    <col min="14" max="16384" width="9.140625" style="8"/>
  </cols>
  <sheetData>
    <row r="1" spans="1:13" ht="24.75" customHeight="1" x14ac:dyDescent="0.15">
      <c r="A1" s="1" t="s">
        <v>11</v>
      </c>
    </row>
    <row r="2" spans="1:13" ht="24.75" customHeight="1" x14ac:dyDescent="0.15">
      <c r="A2" s="195" t="s">
        <v>93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3" ht="24.75" customHeight="1" x14ac:dyDescent="0.15">
      <c r="K3" s="2" t="s">
        <v>12</v>
      </c>
    </row>
    <row r="4" spans="1:13" ht="24.75" customHeight="1" x14ac:dyDescent="0.15">
      <c r="A4" s="202" t="s">
        <v>60</v>
      </c>
      <c r="B4" s="205" t="s">
        <v>61</v>
      </c>
      <c r="C4" s="205" t="s">
        <v>62</v>
      </c>
      <c r="D4" s="205"/>
      <c r="E4" s="205"/>
      <c r="F4" s="205" t="s">
        <v>63</v>
      </c>
      <c r="G4" s="205"/>
      <c r="H4" s="205"/>
      <c r="I4" s="205" t="s">
        <v>64</v>
      </c>
      <c r="J4" s="205"/>
      <c r="K4" s="203"/>
    </row>
    <row r="5" spans="1:13" ht="24.75" customHeight="1" x14ac:dyDescent="0.15">
      <c r="A5" s="202"/>
      <c r="B5" s="205"/>
      <c r="C5" s="9" t="s">
        <v>61</v>
      </c>
      <c r="D5" s="9" t="s">
        <v>56</v>
      </c>
      <c r="E5" s="9" t="s">
        <v>57</v>
      </c>
      <c r="F5" s="9" t="s">
        <v>61</v>
      </c>
      <c r="G5" s="9" t="s">
        <v>56</v>
      </c>
      <c r="H5" s="9" t="s">
        <v>57</v>
      </c>
      <c r="I5" s="15" t="s">
        <v>61</v>
      </c>
      <c r="J5" s="15" t="s">
        <v>56</v>
      </c>
      <c r="K5" s="16" t="s">
        <v>57</v>
      </c>
    </row>
    <row r="6" spans="1:13" ht="24.75" customHeight="1" x14ac:dyDescent="0.15">
      <c r="A6" s="6" t="s">
        <v>58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1" customFormat="1" ht="24.75" customHeight="1" x14ac:dyDescent="0.15">
      <c r="A7" s="107" t="s">
        <v>61</v>
      </c>
      <c r="B7" s="159">
        <f>B8</f>
        <v>2587.4899999999998</v>
      </c>
      <c r="C7" s="159">
        <f t="shared" ref="C7:D7" si="0">C8</f>
        <v>2587.4899999999998</v>
      </c>
      <c r="D7" s="159">
        <f t="shared" si="0"/>
        <v>2587.4899999999998</v>
      </c>
      <c r="E7" s="108"/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9">
        <v>0</v>
      </c>
      <c r="L7" s="61"/>
      <c r="M7" s="61"/>
    </row>
    <row r="8" spans="1:13" ht="24.75" customHeight="1" x14ac:dyDescent="0.15">
      <c r="A8" s="158" t="s">
        <v>281</v>
      </c>
      <c r="B8" s="159">
        <f>B9</f>
        <v>2587.4899999999998</v>
      </c>
      <c r="C8" s="159">
        <f t="shared" ref="C8:D8" si="1">C9</f>
        <v>2587.4899999999998</v>
      </c>
      <c r="D8" s="159">
        <f t="shared" si="1"/>
        <v>2587.4899999999998</v>
      </c>
      <c r="E8" s="108"/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9">
        <v>0</v>
      </c>
    </row>
    <row r="9" spans="1:13" ht="24.75" customHeight="1" x14ac:dyDescent="0.15">
      <c r="A9" s="160" t="s">
        <v>282</v>
      </c>
      <c r="B9" s="161">
        <v>2587.4899999999998</v>
      </c>
      <c r="C9" s="161">
        <v>2587.4899999999998</v>
      </c>
      <c r="D9" s="161">
        <v>2587.4899999999998</v>
      </c>
      <c r="E9" s="105"/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6">
        <v>0</v>
      </c>
    </row>
    <row r="10" spans="1:13" ht="24.75" customHeight="1" x14ac:dyDescent="0.15">
      <c r="A10" s="104"/>
      <c r="B10" s="105"/>
      <c r="C10" s="105"/>
      <c r="D10" s="105"/>
      <c r="E10" s="105"/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6">
        <v>0</v>
      </c>
    </row>
    <row r="11" spans="1:13" ht="24.75" customHeight="1" x14ac:dyDescent="0.15">
      <c r="A11" s="104"/>
      <c r="B11" s="105"/>
      <c r="C11" s="105"/>
      <c r="D11" s="105"/>
      <c r="E11" s="105"/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6">
        <v>0</v>
      </c>
    </row>
    <row r="12" spans="1:13" ht="24.75" customHeight="1" x14ac:dyDescent="0.15">
      <c r="A12" s="104"/>
      <c r="B12" s="105"/>
      <c r="C12" s="105"/>
      <c r="D12" s="105"/>
      <c r="E12" s="105"/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6">
        <v>0</v>
      </c>
    </row>
    <row r="13" spans="1:13" ht="24.75" customHeight="1" x14ac:dyDescent="0.15">
      <c r="A13" s="104"/>
      <c r="B13" s="105"/>
      <c r="C13" s="105"/>
      <c r="D13" s="105"/>
      <c r="E13" s="105"/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6">
        <v>0</v>
      </c>
    </row>
    <row r="14" spans="1:13" ht="24.75" customHeight="1" x14ac:dyDescent="0.15">
      <c r="A14" s="104"/>
      <c r="B14" s="105"/>
      <c r="C14" s="105"/>
      <c r="D14" s="105"/>
      <c r="E14" s="105"/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6">
        <v>0</v>
      </c>
    </row>
    <row r="15" spans="1:13" ht="24.75" customHeight="1" x14ac:dyDescent="0.15">
      <c r="A15" s="104"/>
      <c r="B15" s="105"/>
      <c r="C15" s="105"/>
      <c r="D15" s="105"/>
      <c r="E15" s="105"/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6">
        <v>0</v>
      </c>
    </row>
    <row r="16" spans="1:13" ht="24.75" customHeight="1" x14ac:dyDescent="0.15">
      <c r="A16" s="104"/>
      <c r="B16" s="105"/>
      <c r="C16" s="105"/>
      <c r="D16" s="105"/>
      <c r="E16" s="105"/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6">
        <v>0</v>
      </c>
    </row>
    <row r="17" spans="1:11" ht="24.75" customHeight="1" x14ac:dyDescent="0.15">
      <c r="A17" s="104"/>
      <c r="B17" s="105"/>
      <c r="C17" s="105"/>
      <c r="D17" s="105"/>
      <c r="E17" s="105"/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6">
        <v>0</v>
      </c>
    </row>
    <row r="18" spans="1:11" ht="24.75" customHeight="1" x14ac:dyDescent="0.15">
      <c r="A18" s="104"/>
      <c r="B18" s="105"/>
      <c r="C18" s="105"/>
      <c r="D18" s="105"/>
      <c r="E18" s="105"/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6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Zeros="0" zoomScaleNormal="100" workbookViewId="0">
      <selection activeCell="C9" sqref="C9"/>
    </sheetView>
  </sheetViews>
  <sheetFormatPr defaultRowHeight="12.75" customHeight="1" x14ac:dyDescent="0.15"/>
  <cols>
    <col min="1" max="1" width="1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11</v>
      </c>
      <c r="B1" s="11"/>
    </row>
    <row r="2" spans="1:7" ht="24.75" customHeight="1" x14ac:dyDescent="0.15">
      <c r="A2" s="195" t="s">
        <v>94</v>
      </c>
      <c r="B2" s="195"/>
      <c r="C2" s="195"/>
      <c r="D2" s="195"/>
      <c r="E2" s="195"/>
    </row>
    <row r="3" spans="1:7" ht="24.75" customHeight="1" x14ac:dyDescent="0.15">
      <c r="E3" s="2" t="s">
        <v>12</v>
      </c>
    </row>
    <row r="4" spans="1:7" ht="24.75" customHeight="1" x14ac:dyDescent="0.15">
      <c r="A4" s="202" t="s">
        <v>54</v>
      </c>
      <c r="B4" s="205"/>
      <c r="C4" s="202" t="s">
        <v>62</v>
      </c>
      <c r="D4" s="205"/>
      <c r="E4" s="203"/>
    </row>
    <row r="5" spans="1:7" ht="24.75" customHeight="1" x14ac:dyDescent="0.15">
      <c r="A5" s="6" t="s">
        <v>79</v>
      </c>
      <c r="B5" s="9" t="s">
        <v>59</v>
      </c>
      <c r="C5" s="15" t="s">
        <v>61</v>
      </c>
      <c r="D5" s="15" t="s">
        <v>56</v>
      </c>
      <c r="E5" s="16" t="s">
        <v>57</v>
      </c>
    </row>
    <row r="6" spans="1:7" ht="24.75" customHeight="1" x14ac:dyDescent="0.15">
      <c r="A6" s="6" t="s">
        <v>58</v>
      </c>
      <c r="B6" s="9" t="s">
        <v>58</v>
      </c>
      <c r="C6" s="9">
        <v>1</v>
      </c>
      <c r="D6" s="9">
        <v>2</v>
      </c>
      <c r="E6" s="10">
        <v>3</v>
      </c>
    </row>
    <row r="7" spans="1:7" s="81" customFormat="1" ht="24.75" customHeight="1" x14ac:dyDescent="0.15">
      <c r="A7" s="107"/>
      <c r="B7" s="111" t="s">
        <v>61</v>
      </c>
      <c r="C7" s="159">
        <v>2587.4899999999998</v>
      </c>
      <c r="D7" s="159">
        <v>2587.4899999999998</v>
      </c>
      <c r="E7" s="109"/>
      <c r="F7" s="61"/>
      <c r="G7" s="61"/>
    </row>
    <row r="8" spans="1:7" ht="24.75" customHeight="1" x14ac:dyDescent="0.15">
      <c r="A8" s="107" t="s">
        <v>169</v>
      </c>
      <c r="B8" s="111" t="s">
        <v>153</v>
      </c>
      <c r="C8" s="159">
        <v>369.08</v>
      </c>
      <c r="D8" s="159">
        <v>369.08</v>
      </c>
      <c r="E8" s="109"/>
    </row>
    <row r="9" spans="1:7" ht="24.75" customHeight="1" x14ac:dyDescent="0.15">
      <c r="A9" s="107" t="s">
        <v>170</v>
      </c>
      <c r="B9" s="111" t="s">
        <v>154</v>
      </c>
      <c r="C9" s="159">
        <v>366.73</v>
      </c>
      <c r="D9" s="159">
        <v>366.73</v>
      </c>
      <c r="E9" s="109"/>
    </row>
    <row r="10" spans="1:7" ht="24.75" customHeight="1" x14ac:dyDescent="0.15">
      <c r="A10" s="104" t="s">
        <v>171</v>
      </c>
      <c r="B10" s="110" t="s">
        <v>155</v>
      </c>
      <c r="C10" s="161">
        <v>84.85</v>
      </c>
      <c r="D10" s="161">
        <v>84.85</v>
      </c>
      <c r="E10" s="106"/>
    </row>
    <row r="11" spans="1:7" ht="24.75" customHeight="1" x14ac:dyDescent="0.15">
      <c r="A11" s="104" t="s">
        <v>172</v>
      </c>
      <c r="B11" s="110" t="s">
        <v>156</v>
      </c>
      <c r="C11" s="161">
        <v>187.92</v>
      </c>
      <c r="D11" s="161">
        <v>187.92</v>
      </c>
      <c r="E11" s="106"/>
    </row>
    <row r="12" spans="1:7" ht="24.75" customHeight="1" x14ac:dyDescent="0.15">
      <c r="A12" s="104" t="s">
        <v>173</v>
      </c>
      <c r="B12" s="110" t="s">
        <v>157</v>
      </c>
      <c r="C12" s="161">
        <v>93.96</v>
      </c>
      <c r="D12" s="161">
        <v>93.96</v>
      </c>
      <c r="E12" s="106"/>
    </row>
    <row r="13" spans="1:7" ht="24.75" customHeight="1" x14ac:dyDescent="0.15">
      <c r="A13" s="107" t="s">
        <v>174</v>
      </c>
      <c r="B13" s="111" t="s">
        <v>158</v>
      </c>
      <c r="C13" s="159">
        <v>2.35</v>
      </c>
      <c r="D13" s="159">
        <v>2.35</v>
      </c>
      <c r="E13" s="109"/>
    </row>
    <row r="14" spans="1:7" ht="24.75" customHeight="1" x14ac:dyDescent="0.15">
      <c r="A14" s="104" t="s">
        <v>175</v>
      </c>
      <c r="B14" s="110" t="s">
        <v>159</v>
      </c>
      <c r="C14" s="161">
        <v>2.35</v>
      </c>
      <c r="D14" s="161">
        <v>2.35</v>
      </c>
      <c r="E14" s="106"/>
    </row>
    <row r="15" spans="1:7" ht="24.75" customHeight="1" x14ac:dyDescent="0.15">
      <c r="A15" s="107" t="s">
        <v>176</v>
      </c>
      <c r="B15" s="111" t="s">
        <v>160</v>
      </c>
      <c r="C15" s="159">
        <v>221.16</v>
      </c>
      <c r="D15" s="159">
        <v>221.16</v>
      </c>
      <c r="E15" s="109"/>
    </row>
    <row r="16" spans="1:7" ht="24.75" customHeight="1" x14ac:dyDescent="0.15">
      <c r="A16" s="107" t="s">
        <v>177</v>
      </c>
      <c r="B16" s="111" t="s">
        <v>161</v>
      </c>
      <c r="C16" s="159">
        <v>221.16</v>
      </c>
      <c r="D16" s="159">
        <v>221.16</v>
      </c>
      <c r="E16" s="109"/>
    </row>
    <row r="17" spans="1:5" ht="24.75" customHeight="1" x14ac:dyDescent="0.15">
      <c r="A17" s="104" t="s">
        <v>178</v>
      </c>
      <c r="B17" s="110" t="s">
        <v>162</v>
      </c>
      <c r="C17" s="161">
        <v>168.31</v>
      </c>
      <c r="D17" s="161">
        <v>168.31</v>
      </c>
      <c r="E17" s="106"/>
    </row>
    <row r="18" spans="1:5" ht="24.75" customHeight="1" x14ac:dyDescent="0.15">
      <c r="A18" s="104" t="s">
        <v>179</v>
      </c>
      <c r="B18" s="110" t="s">
        <v>163</v>
      </c>
      <c r="C18" s="161">
        <v>52.85</v>
      </c>
      <c r="D18" s="161">
        <v>52.85</v>
      </c>
      <c r="E18" s="106"/>
    </row>
    <row r="19" spans="1:5" ht="24.75" customHeight="1" x14ac:dyDescent="0.15">
      <c r="A19" s="107" t="s">
        <v>180</v>
      </c>
      <c r="B19" s="111" t="s">
        <v>164</v>
      </c>
      <c r="C19" s="159">
        <f>C20</f>
        <v>1860.41</v>
      </c>
      <c r="D19" s="159">
        <f>D20</f>
        <v>1860.41</v>
      </c>
      <c r="E19" s="109"/>
    </row>
    <row r="20" spans="1:5" ht="24.75" customHeight="1" x14ac:dyDescent="0.15">
      <c r="A20" s="107" t="s">
        <v>181</v>
      </c>
      <c r="B20" s="111" t="s">
        <v>165</v>
      </c>
      <c r="C20" s="159">
        <f>C21</f>
        <v>1860.41</v>
      </c>
      <c r="D20" s="159">
        <f>D21</f>
        <v>1860.41</v>
      </c>
      <c r="E20" s="109"/>
    </row>
    <row r="21" spans="1:5" ht="24.75" customHeight="1" x14ac:dyDescent="0.15">
      <c r="A21" s="179" t="s">
        <v>284</v>
      </c>
      <c r="B21" s="180" t="s">
        <v>283</v>
      </c>
      <c r="C21" s="161">
        <v>1860.41</v>
      </c>
      <c r="D21" s="161">
        <v>1860.41</v>
      </c>
      <c r="E21" s="106"/>
    </row>
    <row r="22" spans="1:5" ht="24.75" customHeight="1" x14ac:dyDescent="0.15">
      <c r="A22" s="107" t="s">
        <v>182</v>
      </c>
      <c r="B22" s="111" t="s">
        <v>166</v>
      </c>
      <c r="C22" s="159">
        <v>136.84</v>
      </c>
      <c r="D22" s="159">
        <v>136.84</v>
      </c>
      <c r="E22" s="109"/>
    </row>
    <row r="23" spans="1:5" ht="24.75" customHeight="1" x14ac:dyDescent="0.15">
      <c r="A23" s="107" t="s">
        <v>183</v>
      </c>
      <c r="B23" s="111" t="s">
        <v>167</v>
      </c>
      <c r="C23" s="159">
        <v>136.84</v>
      </c>
      <c r="D23" s="159">
        <v>136.84</v>
      </c>
      <c r="E23" s="109"/>
    </row>
    <row r="24" spans="1:5" ht="24.75" customHeight="1" x14ac:dyDescent="0.15">
      <c r="A24" s="104" t="s">
        <v>184</v>
      </c>
      <c r="B24" s="110" t="s">
        <v>168</v>
      </c>
      <c r="C24" s="161">
        <v>136.84</v>
      </c>
      <c r="D24" s="161">
        <v>136.84</v>
      </c>
      <c r="E24" s="106"/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0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showZeros="0" topLeftCell="A22" zoomScaleNormal="100" workbookViewId="0">
      <selection activeCell="C19" sqref="C19"/>
    </sheetView>
  </sheetViews>
  <sheetFormatPr defaultRowHeight="12.75" customHeight="1" x14ac:dyDescent="0.15"/>
  <cols>
    <col min="1" max="1" width="21.28515625" style="7" customWidth="1"/>
    <col min="2" max="2" width="43.7109375" style="7" customWidth="1"/>
    <col min="3" max="5" width="17.2851562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11</v>
      </c>
      <c r="B1" s="11"/>
    </row>
    <row r="2" spans="1:7" ht="24.75" customHeight="1" x14ac:dyDescent="0.15">
      <c r="A2" s="206" t="s">
        <v>95</v>
      </c>
      <c r="B2" s="206"/>
      <c r="C2" s="206"/>
      <c r="D2" s="206"/>
      <c r="E2" s="206"/>
    </row>
    <row r="3" spans="1:7" ht="24.75" customHeight="1" x14ac:dyDescent="0.15">
      <c r="E3" s="2" t="s">
        <v>12</v>
      </c>
    </row>
    <row r="4" spans="1:7" ht="24.75" customHeight="1" x14ac:dyDescent="0.15">
      <c r="A4" s="202" t="s">
        <v>80</v>
      </c>
      <c r="B4" s="205"/>
      <c r="C4" s="202" t="s">
        <v>65</v>
      </c>
      <c r="D4" s="205"/>
      <c r="E4" s="203"/>
      <c r="F4" s="53"/>
    </row>
    <row r="5" spans="1:7" ht="24.75" customHeight="1" x14ac:dyDescent="0.15">
      <c r="A5" s="13" t="s">
        <v>79</v>
      </c>
      <c r="B5" s="9" t="s">
        <v>59</v>
      </c>
      <c r="C5" s="14" t="s">
        <v>61</v>
      </c>
      <c r="D5" s="15" t="s">
        <v>66</v>
      </c>
      <c r="E5" s="16" t="s">
        <v>67</v>
      </c>
      <c r="F5" s="53"/>
    </row>
    <row r="6" spans="1:7" ht="24.75" customHeight="1" x14ac:dyDescent="0.15">
      <c r="A6" s="13" t="s">
        <v>58</v>
      </c>
      <c r="B6" s="9" t="s">
        <v>58</v>
      </c>
      <c r="C6" s="6">
        <v>1</v>
      </c>
      <c r="D6" s="9">
        <v>2</v>
      </c>
      <c r="E6" s="10">
        <v>3</v>
      </c>
      <c r="F6" s="53"/>
    </row>
    <row r="7" spans="1:7" s="81" customFormat="1" ht="25.5" customHeight="1" x14ac:dyDescent="0.15">
      <c r="A7" s="107"/>
      <c r="B7" s="113" t="s">
        <v>61</v>
      </c>
      <c r="C7" s="149">
        <f>C8+C19+C34</f>
        <v>2587.4899999999998</v>
      </c>
      <c r="D7" s="149">
        <f t="shared" ref="D7:E7" si="0">D8+D19+D34</f>
        <v>2443.0299999999997</v>
      </c>
      <c r="E7" s="190">
        <f t="shared" si="0"/>
        <v>144.46</v>
      </c>
      <c r="F7" s="61"/>
      <c r="G7" s="61"/>
    </row>
    <row r="8" spans="1:7" ht="25.5" customHeight="1" x14ac:dyDescent="0.15">
      <c r="A8" s="107" t="s">
        <v>185</v>
      </c>
      <c r="B8" s="113" t="s">
        <v>186</v>
      </c>
      <c r="C8" s="149">
        <f>SUM(C9:C18)</f>
        <v>1932.1699999999998</v>
      </c>
      <c r="D8" s="149">
        <f>SUM(D9:D18)</f>
        <v>1932.1699999999998</v>
      </c>
      <c r="E8" s="162">
        <v>0</v>
      </c>
      <c r="F8" s="53"/>
    </row>
    <row r="9" spans="1:7" ht="25.5" customHeight="1" x14ac:dyDescent="0.15">
      <c r="A9" s="104" t="s">
        <v>187</v>
      </c>
      <c r="B9" s="112" t="s">
        <v>188</v>
      </c>
      <c r="C9" s="151">
        <v>719.45</v>
      </c>
      <c r="D9" s="151">
        <v>719.45</v>
      </c>
      <c r="E9" s="163">
        <v>0</v>
      </c>
      <c r="F9" s="53"/>
    </row>
    <row r="10" spans="1:7" ht="25.5" customHeight="1" x14ac:dyDescent="0.15">
      <c r="A10" s="104" t="s">
        <v>189</v>
      </c>
      <c r="B10" s="112" t="s">
        <v>190</v>
      </c>
      <c r="C10" s="153">
        <v>248.8</v>
      </c>
      <c r="D10" s="153">
        <v>248.8</v>
      </c>
      <c r="E10" s="163">
        <v>0</v>
      </c>
      <c r="F10" s="53"/>
    </row>
    <row r="11" spans="1:7" ht="25.5" customHeight="1" x14ac:dyDescent="0.15">
      <c r="A11" s="104" t="s">
        <v>191</v>
      </c>
      <c r="B11" s="164" t="s">
        <v>192</v>
      </c>
      <c r="C11" s="154"/>
      <c r="D11" s="154"/>
      <c r="E11" s="167">
        <v>0</v>
      </c>
      <c r="F11" s="53"/>
    </row>
    <row r="12" spans="1:7" ht="25.5" customHeight="1" x14ac:dyDescent="0.15">
      <c r="A12" s="104" t="s">
        <v>193</v>
      </c>
      <c r="B12" s="164" t="s">
        <v>194</v>
      </c>
      <c r="C12" s="168">
        <v>415.54</v>
      </c>
      <c r="D12" s="168">
        <v>415.54</v>
      </c>
      <c r="E12" s="167">
        <v>0</v>
      </c>
      <c r="F12" s="53"/>
    </row>
    <row r="13" spans="1:7" ht="25.5" customHeight="1" x14ac:dyDescent="0.15">
      <c r="A13" s="104" t="s">
        <v>195</v>
      </c>
      <c r="B13" s="164" t="s">
        <v>196</v>
      </c>
      <c r="C13" s="168">
        <v>187.92</v>
      </c>
      <c r="D13" s="168">
        <v>187.92</v>
      </c>
      <c r="E13" s="167">
        <v>0</v>
      </c>
      <c r="F13" s="53"/>
    </row>
    <row r="14" spans="1:7" ht="25.5" customHeight="1" x14ac:dyDescent="0.15">
      <c r="A14" s="104" t="s">
        <v>197</v>
      </c>
      <c r="B14" s="164" t="s">
        <v>198</v>
      </c>
      <c r="C14" s="168">
        <v>93.96</v>
      </c>
      <c r="D14" s="168">
        <v>93.96</v>
      </c>
      <c r="E14" s="167">
        <v>0</v>
      </c>
      <c r="F14" s="53"/>
    </row>
    <row r="15" spans="1:7" ht="25.5" customHeight="1" x14ac:dyDescent="0.15">
      <c r="A15" s="104" t="s">
        <v>199</v>
      </c>
      <c r="B15" s="164" t="s">
        <v>200</v>
      </c>
      <c r="C15" s="168">
        <v>70.47</v>
      </c>
      <c r="D15" s="168">
        <v>70.47</v>
      </c>
      <c r="E15" s="167">
        <v>0</v>
      </c>
      <c r="F15" s="53"/>
    </row>
    <row r="16" spans="1:7" ht="25.5" customHeight="1" x14ac:dyDescent="0.15">
      <c r="A16" s="104" t="s">
        <v>201</v>
      </c>
      <c r="B16" s="164" t="s">
        <v>202</v>
      </c>
      <c r="C16" s="168">
        <v>52.85</v>
      </c>
      <c r="D16" s="168">
        <v>52.85</v>
      </c>
      <c r="E16" s="167">
        <v>0</v>
      </c>
      <c r="F16" s="53"/>
    </row>
    <row r="17" spans="1:6" ht="25.5" customHeight="1" x14ac:dyDescent="0.15">
      <c r="A17" s="104" t="s">
        <v>203</v>
      </c>
      <c r="B17" s="164" t="s">
        <v>204</v>
      </c>
      <c r="C17" s="168">
        <v>6.34</v>
      </c>
      <c r="D17" s="168">
        <v>6.34</v>
      </c>
      <c r="E17" s="167">
        <v>0</v>
      </c>
      <c r="F17" s="53"/>
    </row>
    <row r="18" spans="1:6" ht="25.5" customHeight="1" x14ac:dyDescent="0.15">
      <c r="A18" s="104" t="s">
        <v>205</v>
      </c>
      <c r="B18" s="164" t="s">
        <v>206</v>
      </c>
      <c r="C18" s="168">
        <v>136.84</v>
      </c>
      <c r="D18" s="168">
        <v>136.84</v>
      </c>
      <c r="F18" s="53"/>
    </row>
    <row r="19" spans="1:6" ht="25.5" customHeight="1" x14ac:dyDescent="0.15">
      <c r="A19" s="107" t="s">
        <v>207</v>
      </c>
      <c r="B19" s="169" t="s">
        <v>208</v>
      </c>
      <c r="C19" s="182">
        <f>SUM(C20:C33)</f>
        <v>144.46</v>
      </c>
      <c r="D19" s="171">
        <v>0</v>
      </c>
      <c r="E19" s="183">
        <f>SUM(E20:E33)</f>
        <v>144.46</v>
      </c>
      <c r="F19" s="53"/>
    </row>
    <row r="20" spans="1:6" ht="25.5" customHeight="1" x14ac:dyDescent="0.15">
      <c r="A20" s="104" t="s">
        <v>209</v>
      </c>
      <c r="B20" s="112" t="s">
        <v>210</v>
      </c>
      <c r="C20" s="168">
        <v>9.49</v>
      </c>
      <c r="D20" s="170">
        <v>0</v>
      </c>
      <c r="E20" s="191">
        <v>9.49</v>
      </c>
      <c r="F20" s="53"/>
    </row>
    <row r="21" spans="1:6" ht="25.5" customHeight="1" x14ac:dyDescent="0.15">
      <c r="A21" s="104" t="s">
        <v>211</v>
      </c>
      <c r="B21" s="184" t="s">
        <v>212</v>
      </c>
      <c r="C21" s="168">
        <v>3.2</v>
      </c>
      <c r="D21" s="185">
        <v>0</v>
      </c>
      <c r="E21" s="191">
        <v>3.2</v>
      </c>
      <c r="F21" s="53"/>
    </row>
    <row r="22" spans="1:6" ht="25.5" customHeight="1" x14ac:dyDescent="0.15">
      <c r="A22" s="181" t="s">
        <v>213</v>
      </c>
      <c r="B22" s="188" t="s">
        <v>214</v>
      </c>
      <c r="C22" s="168">
        <v>11.07</v>
      </c>
      <c r="D22" s="168">
        <v>0</v>
      </c>
      <c r="E22" s="191">
        <v>11.07</v>
      </c>
      <c r="F22" s="53"/>
    </row>
    <row r="23" spans="1:6" ht="25.5" customHeight="1" x14ac:dyDescent="0.15">
      <c r="A23" s="181" t="s">
        <v>215</v>
      </c>
      <c r="B23" s="188" t="s">
        <v>216</v>
      </c>
      <c r="C23" s="168"/>
      <c r="D23" s="154"/>
      <c r="E23" s="191"/>
      <c r="F23" s="53"/>
    </row>
    <row r="24" spans="1:6" ht="25.5" customHeight="1" x14ac:dyDescent="0.15">
      <c r="A24" s="181" t="s">
        <v>217</v>
      </c>
      <c r="B24" s="188" t="s">
        <v>218</v>
      </c>
      <c r="C24" s="168">
        <v>18.940000000000001</v>
      </c>
      <c r="D24" s="168">
        <v>0</v>
      </c>
      <c r="E24" s="191">
        <v>18.940000000000001</v>
      </c>
      <c r="F24" s="53"/>
    </row>
    <row r="25" spans="1:6" ht="25.5" customHeight="1" x14ac:dyDescent="0.15">
      <c r="A25" s="181" t="s">
        <v>219</v>
      </c>
      <c r="B25" s="188" t="s">
        <v>220</v>
      </c>
      <c r="C25" s="168"/>
      <c r="D25" s="154"/>
      <c r="E25" s="191"/>
      <c r="F25" s="53"/>
    </row>
    <row r="26" spans="1:6" ht="25.5" customHeight="1" x14ac:dyDescent="0.15">
      <c r="A26" s="181" t="s">
        <v>221</v>
      </c>
      <c r="B26" s="188" t="s">
        <v>222</v>
      </c>
      <c r="C26" s="168">
        <v>3.69</v>
      </c>
      <c r="D26" s="168">
        <v>0</v>
      </c>
      <c r="E26" s="191">
        <v>3.69</v>
      </c>
      <c r="F26" s="53"/>
    </row>
    <row r="27" spans="1:6" ht="25.5" customHeight="1" x14ac:dyDescent="0.15">
      <c r="A27" s="181" t="s">
        <v>223</v>
      </c>
      <c r="B27" s="188" t="s">
        <v>224</v>
      </c>
      <c r="C27" s="168">
        <v>9.18</v>
      </c>
      <c r="D27" s="168">
        <v>0</v>
      </c>
      <c r="E27" s="191">
        <v>9.18</v>
      </c>
      <c r="F27" s="53"/>
    </row>
    <row r="28" spans="1:6" ht="25.5" customHeight="1" x14ac:dyDescent="0.15">
      <c r="A28" s="181" t="s">
        <v>225</v>
      </c>
      <c r="B28" s="188" t="s">
        <v>226</v>
      </c>
      <c r="C28" s="168">
        <v>3.19</v>
      </c>
      <c r="D28" s="168">
        <v>0</v>
      </c>
      <c r="E28" s="191">
        <v>3.19</v>
      </c>
      <c r="F28" s="53"/>
    </row>
    <row r="29" spans="1:6" ht="25.5" customHeight="1" x14ac:dyDescent="0.15">
      <c r="A29" s="104" t="s">
        <v>227</v>
      </c>
      <c r="B29" s="186" t="s">
        <v>228</v>
      </c>
      <c r="C29" s="168">
        <f>17.71-7.08</f>
        <v>10.63</v>
      </c>
      <c r="D29" s="187">
        <v>0</v>
      </c>
      <c r="E29" s="191">
        <f>17.71-7.08</f>
        <v>10.63</v>
      </c>
      <c r="F29" s="53"/>
    </row>
    <row r="30" spans="1:6" ht="25.5" customHeight="1" x14ac:dyDescent="0.15">
      <c r="A30" s="104" t="s">
        <v>229</v>
      </c>
      <c r="B30" s="164" t="s">
        <v>230</v>
      </c>
      <c r="C30" s="168">
        <v>23.74</v>
      </c>
      <c r="D30" s="168">
        <v>0</v>
      </c>
      <c r="E30" s="191">
        <v>23.74</v>
      </c>
      <c r="F30" s="53"/>
    </row>
    <row r="31" spans="1:6" ht="25.5" customHeight="1" x14ac:dyDescent="0.15">
      <c r="A31" s="104" t="s">
        <v>231</v>
      </c>
      <c r="B31" s="164" t="s">
        <v>232</v>
      </c>
      <c r="C31" s="168">
        <v>31.73</v>
      </c>
      <c r="D31" s="168">
        <v>0</v>
      </c>
      <c r="E31" s="191">
        <v>31.73</v>
      </c>
      <c r="F31" s="53"/>
    </row>
    <row r="32" spans="1:6" ht="25.5" customHeight="1" x14ac:dyDescent="0.15">
      <c r="A32" s="104" t="s">
        <v>233</v>
      </c>
      <c r="B32" s="164" t="s">
        <v>234</v>
      </c>
      <c r="C32" s="168"/>
      <c r="D32" s="154"/>
      <c r="E32" s="191"/>
      <c r="F32" s="53"/>
    </row>
    <row r="33" spans="1:6" ht="25.5" customHeight="1" x14ac:dyDescent="0.15">
      <c r="A33" s="104" t="s">
        <v>235</v>
      </c>
      <c r="B33" s="164" t="s">
        <v>236</v>
      </c>
      <c r="C33" s="168">
        <v>19.600000000000001</v>
      </c>
      <c r="D33" s="168">
        <v>0</v>
      </c>
      <c r="E33" s="191">
        <v>19.600000000000001</v>
      </c>
      <c r="F33" s="53"/>
    </row>
    <row r="34" spans="1:6" ht="25.5" customHeight="1" x14ac:dyDescent="0.15">
      <c r="A34" s="107" t="s">
        <v>237</v>
      </c>
      <c r="B34" s="113" t="s">
        <v>238</v>
      </c>
      <c r="C34" s="165">
        <v>510.86</v>
      </c>
      <c r="D34" s="166">
        <v>510.86</v>
      </c>
      <c r="E34" s="163">
        <v>0</v>
      </c>
      <c r="F34" s="53"/>
    </row>
    <row r="35" spans="1:6" ht="25.5" customHeight="1" x14ac:dyDescent="0.15">
      <c r="A35" s="104" t="s">
        <v>239</v>
      </c>
      <c r="B35" s="112" t="s">
        <v>240</v>
      </c>
      <c r="C35" s="151">
        <v>12.04</v>
      </c>
      <c r="D35" s="152">
        <v>12.04</v>
      </c>
      <c r="E35" s="163">
        <v>0</v>
      </c>
      <c r="F35" s="53"/>
    </row>
    <row r="36" spans="1:6" ht="25.5" customHeight="1" x14ac:dyDescent="0.15">
      <c r="A36" s="104" t="s">
        <v>241</v>
      </c>
      <c r="B36" s="112" t="s">
        <v>242</v>
      </c>
      <c r="C36" s="151">
        <v>72.56</v>
      </c>
      <c r="D36" s="152">
        <v>72.56</v>
      </c>
      <c r="E36" s="106"/>
      <c r="F36" s="53"/>
    </row>
    <row r="37" spans="1:6" ht="25.5" customHeight="1" x14ac:dyDescent="0.15">
      <c r="A37" s="104" t="s">
        <v>243</v>
      </c>
      <c r="B37" s="112" t="s">
        <v>244</v>
      </c>
      <c r="C37" s="151">
        <v>25.4</v>
      </c>
      <c r="D37" s="152">
        <v>25.4</v>
      </c>
      <c r="E37" s="106"/>
      <c r="F37" s="53"/>
    </row>
    <row r="38" spans="1:6" ht="25.5" customHeight="1" x14ac:dyDescent="0.15">
      <c r="A38" s="104" t="s">
        <v>245</v>
      </c>
      <c r="B38" s="112" t="s">
        <v>246</v>
      </c>
      <c r="C38" s="151">
        <v>93.85</v>
      </c>
      <c r="D38" s="152">
        <v>93.85</v>
      </c>
      <c r="E38" s="106"/>
      <c r="F38" s="53"/>
    </row>
    <row r="39" spans="1:6" ht="25.5" customHeight="1" x14ac:dyDescent="0.15">
      <c r="A39" s="104" t="s">
        <v>247</v>
      </c>
      <c r="B39" s="112" t="s">
        <v>248</v>
      </c>
      <c r="C39" s="151">
        <v>307.01</v>
      </c>
      <c r="D39" s="152">
        <v>307.01</v>
      </c>
      <c r="E39" s="106"/>
      <c r="F39" s="53"/>
    </row>
    <row r="40" spans="1:6" ht="25.5" customHeight="1" x14ac:dyDescent="0.15">
      <c r="A40" s="104" t="s">
        <v>249</v>
      </c>
      <c r="B40" s="112" t="s">
        <v>250</v>
      </c>
      <c r="C40" s="84"/>
      <c r="D40" s="85"/>
      <c r="E40" s="106"/>
      <c r="F40" s="53"/>
    </row>
    <row r="41" spans="1:6" ht="12.75" customHeight="1" x14ac:dyDescent="0.15">
      <c r="F41" s="53"/>
    </row>
    <row r="42" spans="1:6" ht="12.75" customHeight="1" x14ac:dyDescent="0.15">
      <c r="F42" s="53"/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44" fitToHeight="100" orientation="landscape" horizontalDpi="300" verticalDpi="300" r:id="rId1"/>
  <headerFooter alignWithMargins="0">
    <oddFooter>第 &amp;P 页，共 &amp;N 页</oddFooter>
  </headerFooter>
  <rowBreaks count="1" manualBreakCount="1">
    <brk id="4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Zeros="0" zoomScaleNormal="100" workbookViewId="0">
      <selection activeCell="A7" sqref="A7:H9"/>
    </sheetView>
  </sheetViews>
  <sheetFormatPr defaultColWidth="9.140625" defaultRowHeight="12.75" customHeight="1" x14ac:dyDescent="0.15"/>
  <cols>
    <col min="1" max="1" width="49.28515625" style="7" customWidth="1"/>
    <col min="2" max="8" width="10.5703125" style="7" customWidth="1"/>
    <col min="9" max="9" width="9.140625" style="7"/>
    <col min="10" max="16384" width="9.140625" style="8"/>
  </cols>
  <sheetData>
    <row r="1" spans="1:9" ht="24.75" customHeight="1" x14ac:dyDescent="0.15">
      <c r="A1" s="5" t="s">
        <v>11</v>
      </c>
    </row>
    <row r="2" spans="1:9" ht="24.75" customHeight="1" x14ac:dyDescent="0.15">
      <c r="A2" s="195" t="s">
        <v>96</v>
      </c>
      <c r="B2" s="195"/>
      <c r="C2" s="195"/>
      <c r="D2" s="195"/>
      <c r="E2" s="195"/>
      <c r="F2" s="195"/>
      <c r="G2" s="195"/>
      <c r="H2" s="195"/>
    </row>
    <row r="3" spans="1:9" ht="24.75" customHeight="1" x14ac:dyDescent="0.15">
      <c r="H3" s="2" t="s">
        <v>12</v>
      </c>
    </row>
    <row r="4" spans="1:9" ht="24.75" customHeight="1" x14ac:dyDescent="0.15">
      <c r="A4" s="207" t="s">
        <v>60</v>
      </c>
      <c r="B4" s="218" t="s">
        <v>130</v>
      </c>
      <c r="C4" s="219"/>
      <c r="D4" s="219"/>
      <c r="E4" s="219"/>
      <c r="F4" s="220"/>
      <c r="G4" s="210" t="s">
        <v>71</v>
      </c>
      <c r="H4" s="213" t="s">
        <v>72</v>
      </c>
    </row>
    <row r="5" spans="1:9" ht="24.75" customHeight="1" x14ac:dyDescent="0.15">
      <c r="A5" s="208"/>
      <c r="B5" s="210" t="s">
        <v>129</v>
      </c>
      <c r="C5" s="210" t="s">
        <v>68</v>
      </c>
      <c r="D5" s="210" t="s">
        <v>69</v>
      </c>
      <c r="E5" s="216" t="s">
        <v>70</v>
      </c>
      <c r="F5" s="217"/>
      <c r="G5" s="212"/>
      <c r="H5" s="214"/>
    </row>
    <row r="6" spans="1:9" ht="24.75" customHeight="1" x14ac:dyDescent="0.15">
      <c r="A6" s="209"/>
      <c r="B6" s="211"/>
      <c r="C6" s="211"/>
      <c r="D6" s="211"/>
      <c r="E6" s="12" t="s">
        <v>73</v>
      </c>
      <c r="F6" s="12" t="s">
        <v>74</v>
      </c>
      <c r="G6" s="211"/>
      <c r="H6" s="215"/>
    </row>
    <row r="7" spans="1:9" s="81" customFormat="1" ht="24.75" customHeight="1" x14ac:dyDescent="0.15">
      <c r="A7" s="172" t="s">
        <v>61</v>
      </c>
      <c r="B7" s="173">
        <v>34.92</v>
      </c>
      <c r="C7" s="173">
        <v>0</v>
      </c>
      <c r="D7" s="173">
        <v>3.19</v>
      </c>
      <c r="E7" s="173">
        <v>0</v>
      </c>
      <c r="F7" s="173">
        <v>31.73</v>
      </c>
      <c r="G7" s="173">
        <v>0</v>
      </c>
      <c r="H7" s="174">
        <v>9.18</v>
      </c>
      <c r="I7" s="61"/>
    </row>
    <row r="8" spans="1:9" ht="24.75" customHeight="1" x14ac:dyDescent="0.15">
      <c r="A8" s="172" t="s">
        <v>281</v>
      </c>
      <c r="B8" s="173">
        <v>34.92</v>
      </c>
      <c r="C8" s="173">
        <v>0</v>
      </c>
      <c r="D8" s="173">
        <v>3.19</v>
      </c>
      <c r="E8" s="173">
        <v>0</v>
      </c>
      <c r="F8" s="173">
        <v>31.73</v>
      </c>
      <c r="G8" s="173">
        <v>0</v>
      </c>
      <c r="H8" s="174">
        <v>9.18</v>
      </c>
    </row>
    <row r="9" spans="1:9" ht="24.75" customHeight="1" x14ac:dyDescent="0.15">
      <c r="A9" s="175" t="s">
        <v>282</v>
      </c>
      <c r="B9" s="176">
        <v>34.92</v>
      </c>
      <c r="C9" s="176">
        <v>0</v>
      </c>
      <c r="D9" s="176">
        <v>3.19</v>
      </c>
      <c r="E9" s="176">
        <v>0</v>
      </c>
      <c r="F9" s="176">
        <v>31.73</v>
      </c>
      <c r="G9" s="176">
        <v>0</v>
      </c>
      <c r="H9" s="177">
        <v>9.18</v>
      </c>
    </row>
    <row r="10" spans="1:9" ht="24.75" customHeight="1" x14ac:dyDescent="0.15">
      <c r="A10" s="114"/>
      <c r="B10" s="115"/>
      <c r="C10" s="115"/>
      <c r="D10" s="115"/>
      <c r="E10" s="115"/>
      <c r="F10" s="115"/>
      <c r="G10" s="115"/>
      <c r="H10" s="116"/>
    </row>
    <row r="11" spans="1:9" ht="24.75" customHeight="1" x14ac:dyDescent="0.15">
      <c r="A11" s="114"/>
      <c r="B11" s="115"/>
      <c r="C11" s="115"/>
      <c r="D11" s="115"/>
      <c r="E11" s="115"/>
      <c r="F11" s="115"/>
      <c r="G11" s="115"/>
      <c r="H11" s="116"/>
    </row>
    <row r="12" spans="1:9" ht="24.75" customHeight="1" x14ac:dyDescent="0.15">
      <c r="A12" s="114"/>
      <c r="B12" s="115"/>
      <c r="C12" s="115"/>
      <c r="D12" s="115"/>
      <c r="E12" s="115"/>
      <c r="F12" s="115"/>
      <c r="G12" s="115"/>
      <c r="H12" s="116"/>
    </row>
    <row r="13" spans="1:9" ht="24.75" customHeight="1" x14ac:dyDescent="0.15">
      <c r="A13" s="114"/>
      <c r="B13" s="115"/>
      <c r="C13" s="115"/>
      <c r="D13" s="115"/>
      <c r="E13" s="115"/>
      <c r="F13" s="115"/>
      <c r="G13" s="115"/>
      <c r="H13" s="116"/>
    </row>
    <row r="14" spans="1:9" ht="24.75" customHeight="1" x14ac:dyDescent="0.15">
      <c r="A14" s="114"/>
      <c r="B14" s="115"/>
      <c r="C14" s="115"/>
      <c r="D14" s="115"/>
      <c r="E14" s="115"/>
      <c r="F14" s="115"/>
      <c r="G14" s="115"/>
      <c r="H14" s="116"/>
    </row>
    <row r="15" spans="1:9" ht="24.75" customHeight="1" x14ac:dyDescent="0.15">
      <c r="A15" s="114"/>
      <c r="B15" s="115"/>
      <c r="C15" s="115"/>
      <c r="D15" s="115"/>
      <c r="E15" s="115"/>
      <c r="F15" s="115"/>
      <c r="G15" s="115"/>
      <c r="H15" s="116"/>
    </row>
    <row r="16" spans="1:9" ht="24.75" customHeight="1" x14ac:dyDescent="0.15">
      <c r="A16" s="114"/>
      <c r="B16" s="115"/>
      <c r="C16" s="115"/>
      <c r="D16" s="115"/>
      <c r="E16" s="115"/>
      <c r="F16" s="115"/>
      <c r="G16" s="115"/>
      <c r="H16" s="116"/>
    </row>
    <row r="17" spans="1:8" ht="24.75" customHeight="1" x14ac:dyDescent="0.15">
      <c r="A17" s="114"/>
      <c r="B17" s="115"/>
      <c r="C17" s="115"/>
      <c r="D17" s="115"/>
      <c r="E17" s="115"/>
      <c r="F17" s="115"/>
      <c r="G17" s="115"/>
      <c r="H17" s="116"/>
    </row>
    <row r="18" spans="1:8" ht="24.75" customHeight="1" x14ac:dyDescent="0.15">
      <c r="A18" s="114"/>
      <c r="B18" s="115"/>
      <c r="C18" s="115"/>
      <c r="D18" s="115"/>
      <c r="E18" s="115"/>
      <c r="F18" s="115"/>
      <c r="G18" s="115"/>
      <c r="H18" s="116"/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showZeros="0" topLeftCell="A2" zoomScaleNormal="100" workbookViewId="0">
      <selection activeCell="J19" sqref="J19"/>
    </sheetView>
  </sheetViews>
  <sheetFormatPr defaultColWidth="9.140625" defaultRowHeight="12.75" customHeight="1" x14ac:dyDescent="0.15"/>
  <cols>
    <col min="1" max="1" width="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95" customHeight="1" x14ac:dyDescent="0.15">
      <c r="A1" s="1" t="s">
        <v>11</v>
      </c>
      <c r="B1" s="11"/>
    </row>
    <row r="2" spans="1:7" ht="24.95" customHeight="1" x14ac:dyDescent="0.15">
      <c r="A2" s="195" t="s">
        <v>75</v>
      </c>
      <c r="B2" s="195"/>
      <c r="C2" s="195"/>
      <c r="D2" s="195"/>
      <c r="E2" s="195"/>
    </row>
    <row r="3" spans="1:7" ht="24.95" customHeight="1" x14ac:dyDescent="0.15">
      <c r="E3" s="2" t="s">
        <v>12</v>
      </c>
    </row>
    <row r="4" spans="1:7" ht="24.95" customHeight="1" x14ac:dyDescent="0.15">
      <c r="A4" s="6" t="s">
        <v>76</v>
      </c>
      <c r="B4" s="9" t="s">
        <v>15</v>
      </c>
      <c r="C4" s="9" t="s">
        <v>61</v>
      </c>
      <c r="D4" s="9" t="s">
        <v>56</v>
      </c>
      <c r="E4" s="10" t="s">
        <v>57</v>
      </c>
    </row>
    <row r="5" spans="1:7" ht="19.5" customHeight="1" x14ac:dyDescent="0.15">
      <c r="A5" s="6" t="s">
        <v>58</v>
      </c>
      <c r="B5" s="9" t="s">
        <v>58</v>
      </c>
      <c r="C5" s="9">
        <v>1</v>
      </c>
      <c r="D5" s="9">
        <v>2</v>
      </c>
      <c r="E5" s="10">
        <v>3</v>
      </c>
    </row>
    <row r="6" spans="1:7" s="81" customFormat="1" ht="24.95" customHeight="1" x14ac:dyDescent="0.15">
      <c r="A6" s="120">
        <f>ROW()-5</f>
        <v>1</v>
      </c>
      <c r="B6" s="121" t="s">
        <v>61</v>
      </c>
      <c r="C6" s="122"/>
      <c r="D6" s="123"/>
      <c r="E6" s="124"/>
      <c r="F6" s="61"/>
      <c r="G6" s="61"/>
    </row>
    <row r="7" spans="1:7" ht="24.95" customHeight="1" x14ac:dyDescent="0.15">
      <c r="A7" s="128">
        <f t="shared" ref="A7:A34" si="0">ROW()-5</f>
        <v>2</v>
      </c>
      <c r="B7" s="117" t="s">
        <v>251</v>
      </c>
      <c r="C7" s="118"/>
      <c r="D7" s="119"/>
      <c r="E7" s="94"/>
    </row>
    <row r="8" spans="1:7" ht="24.95" customHeight="1" x14ac:dyDescent="0.15">
      <c r="A8" s="128">
        <f t="shared" si="0"/>
        <v>3</v>
      </c>
      <c r="B8" s="117" t="s">
        <v>252</v>
      </c>
      <c r="C8" s="118"/>
      <c r="D8" s="119"/>
      <c r="E8" s="94"/>
    </row>
    <row r="9" spans="1:7" ht="24.95" customHeight="1" x14ac:dyDescent="0.15">
      <c r="A9" s="128">
        <f t="shared" si="0"/>
        <v>4</v>
      </c>
      <c r="B9" s="117" t="s">
        <v>253</v>
      </c>
      <c r="C9" s="118"/>
      <c r="D9" s="119"/>
      <c r="E9" s="94"/>
    </row>
    <row r="10" spans="1:7" ht="24.95" customHeight="1" x14ac:dyDescent="0.15">
      <c r="A10" s="128">
        <f t="shared" si="0"/>
        <v>5</v>
      </c>
      <c r="B10" s="117" t="s">
        <v>254</v>
      </c>
      <c r="C10" s="118"/>
      <c r="D10" s="119"/>
      <c r="E10" s="94"/>
    </row>
    <row r="11" spans="1:7" ht="24.95" customHeight="1" x14ac:dyDescent="0.15">
      <c r="A11" s="128">
        <f t="shared" si="0"/>
        <v>6</v>
      </c>
      <c r="B11" s="117" t="s">
        <v>255</v>
      </c>
      <c r="C11" s="118"/>
      <c r="D11" s="119"/>
      <c r="E11" s="94"/>
    </row>
    <row r="12" spans="1:7" ht="24.95" customHeight="1" x14ac:dyDescent="0.15">
      <c r="A12" s="128">
        <f t="shared" si="0"/>
        <v>7</v>
      </c>
      <c r="B12" s="117" t="s">
        <v>256</v>
      </c>
      <c r="C12" s="118"/>
      <c r="D12" s="119"/>
      <c r="E12" s="94"/>
    </row>
    <row r="13" spans="1:7" ht="24.95" customHeight="1" x14ac:dyDescent="0.15">
      <c r="A13" s="128">
        <f t="shared" si="0"/>
        <v>8</v>
      </c>
      <c r="B13" s="117" t="s">
        <v>257</v>
      </c>
      <c r="C13" s="118"/>
      <c r="D13" s="119"/>
      <c r="E13" s="94"/>
    </row>
    <row r="14" spans="1:7" ht="24.95" customHeight="1" x14ac:dyDescent="0.15">
      <c r="A14" s="128">
        <f t="shared" si="0"/>
        <v>9</v>
      </c>
      <c r="B14" s="117" t="s">
        <v>258</v>
      </c>
      <c r="C14" s="118"/>
      <c r="D14" s="119"/>
      <c r="E14" s="94"/>
    </row>
    <row r="15" spans="1:7" ht="24.95" customHeight="1" x14ac:dyDescent="0.15">
      <c r="A15" s="128">
        <f t="shared" si="0"/>
        <v>10</v>
      </c>
      <c r="B15" s="117" t="s">
        <v>259</v>
      </c>
      <c r="C15" s="118"/>
      <c r="D15" s="119"/>
      <c r="E15" s="94"/>
    </row>
    <row r="16" spans="1:7" ht="24.95" customHeight="1" x14ac:dyDescent="0.15">
      <c r="A16" s="128">
        <f t="shared" si="0"/>
        <v>11</v>
      </c>
      <c r="B16" s="117" t="s">
        <v>260</v>
      </c>
      <c r="C16" s="118"/>
      <c r="D16" s="119"/>
      <c r="E16" s="94"/>
    </row>
    <row r="17" spans="1:5" ht="24.95" customHeight="1" x14ac:dyDescent="0.15">
      <c r="A17" s="128">
        <f t="shared" si="0"/>
        <v>12</v>
      </c>
      <c r="B17" s="117" t="s">
        <v>261</v>
      </c>
      <c r="C17" s="118"/>
      <c r="D17" s="119"/>
      <c r="E17" s="94"/>
    </row>
    <row r="18" spans="1:5" ht="24.95" customHeight="1" x14ac:dyDescent="0.15">
      <c r="A18" s="128">
        <f t="shared" si="0"/>
        <v>13</v>
      </c>
      <c r="B18" s="117" t="s">
        <v>262</v>
      </c>
      <c r="C18" s="118"/>
      <c r="D18" s="119"/>
      <c r="E18" s="94"/>
    </row>
    <row r="19" spans="1:5" ht="24.95" customHeight="1" x14ac:dyDescent="0.15">
      <c r="A19" s="128">
        <f t="shared" si="0"/>
        <v>14</v>
      </c>
      <c r="B19" s="117" t="s">
        <v>263</v>
      </c>
      <c r="C19" s="118"/>
      <c r="D19" s="119"/>
      <c r="E19" s="94"/>
    </row>
    <row r="20" spans="1:5" ht="24.95" customHeight="1" x14ac:dyDescent="0.15">
      <c r="A20" s="128">
        <f t="shared" si="0"/>
        <v>15</v>
      </c>
      <c r="B20" s="117" t="s">
        <v>264</v>
      </c>
      <c r="C20" s="118"/>
      <c r="D20" s="119"/>
      <c r="E20" s="94"/>
    </row>
    <row r="21" spans="1:5" ht="24.95" customHeight="1" x14ac:dyDescent="0.15">
      <c r="A21" s="128">
        <f t="shared" si="0"/>
        <v>16</v>
      </c>
      <c r="B21" s="117" t="s">
        <v>265</v>
      </c>
      <c r="C21" s="118"/>
      <c r="D21" s="119"/>
      <c r="E21" s="94"/>
    </row>
    <row r="22" spans="1:5" ht="24.95" customHeight="1" x14ac:dyDescent="0.15">
      <c r="A22" s="128">
        <f t="shared" si="0"/>
        <v>17</v>
      </c>
      <c r="B22" s="117" t="s">
        <v>266</v>
      </c>
      <c r="C22" s="118"/>
      <c r="D22" s="119"/>
      <c r="E22" s="94"/>
    </row>
    <row r="23" spans="1:5" ht="24.95" customHeight="1" x14ac:dyDescent="0.15">
      <c r="A23" s="128">
        <f t="shared" si="0"/>
        <v>18</v>
      </c>
      <c r="B23" s="117" t="s">
        <v>72</v>
      </c>
      <c r="C23" s="118"/>
      <c r="D23" s="119"/>
      <c r="E23" s="94"/>
    </row>
    <row r="24" spans="1:5" ht="24.95" customHeight="1" x14ac:dyDescent="0.15">
      <c r="A24" s="128">
        <f t="shared" si="0"/>
        <v>19</v>
      </c>
      <c r="B24" s="117" t="s">
        <v>69</v>
      </c>
      <c r="C24" s="118"/>
      <c r="D24" s="119"/>
      <c r="E24" s="94"/>
    </row>
    <row r="25" spans="1:5" ht="24.95" customHeight="1" x14ac:dyDescent="0.15">
      <c r="A25" s="128">
        <f t="shared" si="0"/>
        <v>20</v>
      </c>
      <c r="B25" s="117" t="s">
        <v>267</v>
      </c>
      <c r="C25" s="118"/>
      <c r="D25" s="119"/>
      <c r="E25" s="94"/>
    </row>
    <row r="26" spans="1:5" ht="24.95" customHeight="1" x14ac:dyDescent="0.15">
      <c r="A26" s="128">
        <f t="shared" si="0"/>
        <v>21</v>
      </c>
      <c r="B26" s="117" t="s">
        <v>268</v>
      </c>
      <c r="C26" s="118"/>
      <c r="D26" s="119"/>
      <c r="E26" s="94"/>
    </row>
    <row r="27" spans="1:5" ht="24.95" customHeight="1" x14ac:dyDescent="0.15">
      <c r="A27" s="128">
        <f t="shared" si="0"/>
        <v>22</v>
      </c>
      <c r="B27" s="117" t="s">
        <v>269</v>
      </c>
      <c r="C27" s="118"/>
      <c r="D27" s="119"/>
      <c r="E27" s="94"/>
    </row>
    <row r="28" spans="1:5" ht="24.95" customHeight="1" x14ac:dyDescent="0.15">
      <c r="A28" s="128">
        <f t="shared" si="0"/>
        <v>23</v>
      </c>
      <c r="B28" s="117" t="s">
        <v>270</v>
      </c>
      <c r="C28" s="118"/>
      <c r="D28" s="119"/>
      <c r="E28" s="94"/>
    </row>
    <row r="29" spans="1:5" ht="24.95" customHeight="1" x14ac:dyDescent="0.15">
      <c r="A29" s="128">
        <f t="shared" si="0"/>
        <v>24</v>
      </c>
      <c r="B29" s="117" t="s">
        <v>271</v>
      </c>
      <c r="C29" s="118"/>
      <c r="D29" s="119"/>
      <c r="E29" s="94"/>
    </row>
    <row r="30" spans="1:5" ht="24.95" customHeight="1" x14ac:dyDescent="0.15">
      <c r="A30" s="128">
        <f t="shared" si="0"/>
        <v>25</v>
      </c>
      <c r="B30" s="117" t="s">
        <v>272</v>
      </c>
      <c r="C30" s="118"/>
      <c r="D30" s="119"/>
      <c r="E30" s="94"/>
    </row>
    <row r="31" spans="1:5" ht="24.95" customHeight="1" x14ac:dyDescent="0.15">
      <c r="A31" s="128">
        <f t="shared" si="0"/>
        <v>26</v>
      </c>
      <c r="B31" s="117" t="s">
        <v>273</v>
      </c>
      <c r="C31" s="118"/>
      <c r="D31" s="119"/>
      <c r="E31" s="94"/>
    </row>
    <row r="32" spans="1:5" ht="24.95" customHeight="1" x14ac:dyDescent="0.15">
      <c r="A32" s="128">
        <f t="shared" si="0"/>
        <v>27</v>
      </c>
      <c r="B32" s="117" t="s">
        <v>274</v>
      </c>
      <c r="C32" s="118"/>
      <c r="D32" s="119"/>
      <c r="E32" s="94"/>
    </row>
    <row r="33" spans="1:7" ht="24.95" customHeight="1" x14ac:dyDescent="0.15">
      <c r="A33" s="128">
        <f t="shared" si="0"/>
        <v>28</v>
      </c>
      <c r="B33" s="117" t="s">
        <v>275</v>
      </c>
      <c r="C33" s="118"/>
      <c r="D33" s="119"/>
      <c r="E33" s="94"/>
    </row>
    <row r="34" spans="1:7" ht="24.95" customHeight="1" x14ac:dyDescent="0.15">
      <c r="A34" s="128">
        <f t="shared" si="0"/>
        <v>29</v>
      </c>
      <c r="B34" s="117" t="s">
        <v>276</v>
      </c>
      <c r="C34" s="118"/>
      <c r="D34" s="119"/>
      <c r="E34" s="94"/>
    </row>
    <row r="35" spans="1:7" ht="12.75" customHeight="1" x14ac:dyDescent="0.2">
      <c r="A35" s="126"/>
      <c r="B35" s="126"/>
      <c r="C35" s="126"/>
      <c r="D35" s="126"/>
      <c r="E35" s="126"/>
      <c r="F35" s="125"/>
      <c r="G35" s="53"/>
    </row>
    <row r="36" spans="1:7" ht="27.75" customHeight="1" x14ac:dyDescent="0.2">
      <c r="A36" s="127"/>
      <c r="B36" s="125"/>
      <c r="C36" s="125"/>
      <c r="D36" s="125"/>
      <c r="E36" s="125"/>
      <c r="F36" s="125"/>
      <c r="G36" s="53"/>
    </row>
    <row r="38" spans="1:7" ht="12.75" customHeight="1" x14ac:dyDescent="0.2">
      <c r="A38"/>
      <c r="B38"/>
      <c r="C38"/>
      <c r="D38"/>
      <c r="E38"/>
      <c r="F38"/>
      <c r="G38"/>
    </row>
    <row r="39" spans="1:7" ht="12.75" customHeight="1" x14ac:dyDescent="0.2">
      <c r="A39"/>
      <c r="B39"/>
      <c r="C39"/>
      <c r="D39"/>
      <c r="E39"/>
      <c r="F39"/>
      <c r="G39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5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zoomScaleNormal="100" workbookViewId="0"/>
  </sheetViews>
  <sheetFormatPr defaultColWidth="9.140625" defaultRowHeight="12.75" customHeight="1" x14ac:dyDescent="0.15"/>
  <cols>
    <col min="1" max="1" width="60.7109375" style="7" customWidth="1"/>
    <col min="2" max="2" width="22.140625" style="7" customWidth="1"/>
    <col min="3" max="3" width="2.85546875" style="7" customWidth="1"/>
    <col min="4" max="14" width="9.140625" style="7"/>
    <col min="15" max="16384" width="9.140625" style="8"/>
  </cols>
  <sheetData>
    <row r="1" spans="1:14" ht="13.5" customHeight="1" x14ac:dyDescent="0.2">
      <c r="A1" s="132" t="s">
        <v>11</v>
      </c>
      <c r="B1" s="130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32.25" customHeight="1" x14ac:dyDescent="0.2">
      <c r="A2" s="221" t="s">
        <v>77</v>
      </c>
      <c r="B2" s="221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15" customHeight="1" x14ac:dyDescent="0.2">
      <c r="A3" s="130"/>
      <c r="B3" s="131" t="s">
        <v>12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15" customHeight="1" x14ac:dyDescent="0.2">
      <c r="A4" s="222" t="s">
        <v>78</v>
      </c>
      <c r="B4" s="224" t="s">
        <v>16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ht="15" customHeight="1" x14ac:dyDescent="0.2">
      <c r="A5" s="223"/>
      <c r="B5" s="225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s="81" customFormat="1" ht="26.25" customHeight="1" x14ac:dyDescent="0.2">
      <c r="A6" s="134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13.5" customHeight="1" x14ac:dyDescent="0.2">
      <c r="A7" s="130"/>
      <c r="B7" s="130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ht="18.75" customHeight="1" x14ac:dyDescent="0.2">
      <c r="A8" s="133"/>
      <c r="B8" s="130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zoomScaleNormal="100" workbookViewId="0">
      <selection activeCell="J28" sqref="J28"/>
    </sheetView>
  </sheetViews>
  <sheetFormatPr defaultColWidth="9.140625" defaultRowHeight="12.75" customHeight="1" x14ac:dyDescent="0.15"/>
  <cols>
    <col min="1" max="1" width="41.85546875" style="7" customWidth="1"/>
    <col min="2" max="2" width="20.28515625" style="7" customWidth="1"/>
    <col min="3" max="3" width="26.5703125" style="7" customWidth="1"/>
    <col min="4" max="4" width="25.28515625" style="7" customWidth="1"/>
    <col min="5" max="5" width="22.28515625" style="7" customWidth="1"/>
    <col min="6" max="7" width="6.85546875" style="7" customWidth="1"/>
    <col min="8" max="16384" width="9.140625" style="8"/>
  </cols>
  <sheetData>
    <row r="1" spans="1:13" ht="24.75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4.75" customHeight="1" x14ac:dyDescent="0.2">
      <c r="A2" s="221" t="s">
        <v>277</v>
      </c>
      <c r="B2" s="221"/>
      <c r="C2" s="221"/>
      <c r="D2" s="221"/>
      <c r="E2" s="221"/>
      <c r="F2" s="139"/>
      <c r="G2" s="139"/>
      <c r="H2" s="139"/>
      <c r="I2" s="139"/>
      <c r="J2" s="139"/>
      <c r="K2" s="139"/>
      <c r="L2" s="139"/>
      <c r="M2" s="139"/>
    </row>
    <row r="3" spans="1:13" ht="24.75" customHeight="1" x14ac:dyDescent="0.2">
      <c r="A3" s="139"/>
      <c r="B3" s="139"/>
      <c r="C3" s="139"/>
      <c r="D3" s="139"/>
      <c r="E3" s="140" t="s">
        <v>12</v>
      </c>
      <c r="F3" s="139"/>
      <c r="G3" s="139"/>
      <c r="H3" s="139"/>
      <c r="I3" s="139"/>
      <c r="J3" s="139"/>
      <c r="K3" s="139"/>
      <c r="L3" s="139"/>
      <c r="M3" s="139"/>
    </row>
    <row r="4" spans="1:13" ht="24.75" customHeight="1" x14ac:dyDescent="0.2">
      <c r="A4" s="141" t="s">
        <v>60</v>
      </c>
      <c r="B4" s="144" t="s">
        <v>61</v>
      </c>
      <c r="C4" s="144" t="s">
        <v>278</v>
      </c>
      <c r="D4" s="144" t="s">
        <v>279</v>
      </c>
      <c r="E4" s="145" t="s">
        <v>280</v>
      </c>
      <c r="F4" s="139"/>
      <c r="G4" s="139"/>
      <c r="H4" s="139"/>
      <c r="I4" s="139"/>
      <c r="J4" s="139"/>
      <c r="K4" s="139"/>
      <c r="L4" s="139"/>
      <c r="M4" s="139"/>
    </row>
    <row r="5" spans="1:13" s="7" customFormat="1" ht="24.75" customHeight="1" x14ac:dyDescent="0.15">
      <c r="A5" s="141" t="s">
        <v>58</v>
      </c>
      <c r="B5" s="144">
        <v>1</v>
      </c>
      <c r="C5" s="144">
        <v>4</v>
      </c>
      <c r="D5" s="144">
        <v>4</v>
      </c>
      <c r="E5" s="145">
        <v>4</v>
      </c>
      <c r="F5" s="142"/>
      <c r="G5" s="142"/>
      <c r="H5" s="143"/>
      <c r="I5" s="143"/>
      <c r="J5" s="143"/>
      <c r="K5" s="143"/>
      <c r="L5" s="143"/>
      <c r="M5" s="143"/>
    </row>
    <row r="6" spans="1:13" s="61" customFormat="1" ht="24.75" customHeight="1" x14ac:dyDescent="0.15">
      <c r="A6" s="138"/>
      <c r="B6" s="137"/>
      <c r="C6" s="137"/>
      <c r="D6" s="137"/>
      <c r="E6" s="147"/>
      <c r="F6" s="146"/>
      <c r="G6" s="146"/>
      <c r="H6" s="148"/>
      <c r="I6" s="148"/>
      <c r="J6" s="148"/>
      <c r="K6" s="148"/>
      <c r="L6" s="148"/>
      <c r="M6" s="148"/>
    </row>
    <row r="7" spans="1:13" s="7" customFormat="1" ht="12.75" customHeight="1" x14ac:dyDescent="0.15">
      <c r="A7" s="143"/>
      <c r="B7" s="142"/>
      <c r="C7" s="142"/>
      <c r="D7" s="142"/>
      <c r="E7" s="142"/>
      <c r="F7" s="142"/>
      <c r="G7" s="142"/>
      <c r="H7" s="143"/>
      <c r="I7" s="143"/>
      <c r="J7" s="143"/>
      <c r="K7" s="143"/>
      <c r="L7" s="143"/>
      <c r="M7" s="143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吴琼</cp:lastModifiedBy>
  <cp:lastPrinted>2021-03-05T08:32:23Z</cp:lastPrinted>
  <dcterms:created xsi:type="dcterms:W3CDTF">2018-01-17T04:55:04Z</dcterms:created>
  <dcterms:modified xsi:type="dcterms:W3CDTF">2021-03-05T08:32:26Z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4063926</vt:i4>
  </property>
</Properties>
</file>